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07"/>
  <workbookPr defaultThemeVersion="166925"/>
  <xr:revisionPtr revIDLastSave="636" documentId="11_A5A73CBA2E1056D2EFE1B2DF19917D0D8C06D307" xr6:coauthVersionLast="47" xr6:coauthVersionMax="47" xr10:uidLastSave="{68C92C98-6AEE-41A7-AFD9-60FE0C2C044D}"/>
  <bookViews>
    <workbookView xWindow="240" yWindow="105" windowWidth="14805" windowHeight="8010" xr2:uid="{00000000-000D-0000-FFFF-FFFF00000000}"/>
  </bookViews>
  <sheets>
    <sheet name="GERAL" sheetId="1" r:id="rId1"/>
    <sheet name="Resultados"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2" i="1" l="1"/>
  <c r="F71" i="1"/>
  <c r="F70" i="1"/>
  <c r="F69" i="1"/>
  <c r="F68" i="1"/>
  <c r="F67" i="1"/>
  <c r="F66" i="1"/>
  <c r="F65" i="1"/>
  <c r="F73" i="1" s="1"/>
  <c r="F62" i="1"/>
  <c r="F61" i="1"/>
  <c r="F60" i="1"/>
  <c r="F59" i="1"/>
  <c r="F58" i="1"/>
  <c r="F57" i="1"/>
  <c r="F56" i="1"/>
  <c r="F55" i="1"/>
  <c r="F54" i="1"/>
  <c r="F53" i="1"/>
  <c r="F52" i="1"/>
  <c r="F51" i="1"/>
  <c r="F50" i="1"/>
  <c r="F49" i="1"/>
  <c r="F48" i="1"/>
  <c r="F47" i="1"/>
  <c r="F46" i="1"/>
  <c r="F45" i="1"/>
  <c r="F44" i="1"/>
  <c r="F43" i="1"/>
  <c r="F42" i="1"/>
  <c r="F41" i="1"/>
  <c r="F40" i="1"/>
  <c r="F39" i="1"/>
  <c r="F38" i="1"/>
  <c r="F63" i="1" s="1"/>
  <c r="F35" i="1"/>
  <c r="F34" i="1"/>
  <c r="F33" i="1"/>
  <c r="F32" i="1"/>
  <c r="F31" i="1"/>
  <c r="F30" i="1"/>
  <c r="F29" i="1"/>
  <c r="F28" i="1"/>
  <c r="F27" i="1"/>
  <c r="F26" i="1"/>
  <c r="F36" i="1" s="1"/>
  <c r="F23" i="1"/>
  <c r="F22" i="1"/>
  <c r="F21" i="1"/>
  <c r="F20" i="1"/>
  <c r="F19" i="1"/>
  <c r="F18" i="1"/>
  <c r="F17" i="1"/>
  <c r="F16" i="1"/>
  <c r="F15" i="1"/>
  <c r="F14" i="1"/>
  <c r="F13" i="1"/>
  <c r="F24" i="1" s="1"/>
  <c r="F10" i="1"/>
  <c r="F9" i="1"/>
  <c r="F8" i="1"/>
  <c r="F7" i="1"/>
  <c r="F6" i="1"/>
  <c r="F11" i="1" s="1"/>
  <c r="D73" i="1"/>
  <c r="D63" i="1"/>
  <c r="D36" i="1"/>
  <c r="D24" i="1"/>
  <c r="D11" i="1"/>
  <c r="G11" i="1" l="1"/>
  <c r="G24" i="1"/>
  <c r="G36" i="1"/>
  <c r="G63" i="1"/>
  <c r="G73" i="1"/>
  <c r="B75" i="1" s="1"/>
  <c r="E9" i="2" s="1"/>
</calcChain>
</file>

<file path=xl/sharedStrings.xml><?xml version="1.0" encoding="utf-8"?>
<sst xmlns="http://schemas.openxmlformats.org/spreadsheetml/2006/main" count="290" uniqueCount="170">
  <si>
    <t>ÍNDICE DE TRANSPARÊNCIA E GOVERNANÇA PÚBLICA - EXECUTIVO MUNICIPAL</t>
  </si>
  <si>
    <t xml:space="preserve">METODOLOGIA ADAPTADA: TRANSPARÊNCIA INTERNACIONAL - BRASIL </t>
  </si>
  <si>
    <t>MÉTODO DE AVALIAÇÃO</t>
  </si>
  <si>
    <t>RESULTADO DA AVALIAÇÃO</t>
  </si>
  <si>
    <t>DIMENSÕES</t>
  </si>
  <si>
    <t>INDICADOR</t>
  </si>
  <si>
    <t>PONTUAÇÃO</t>
  </si>
  <si>
    <t>PESO</t>
  </si>
  <si>
    <r>
      <t xml:space="preserve">RESULTADO FINAL
</t>
    </r>
    <r>
      <rPr>
        <b/>
        <sz val="12"/>
        <color rgb="FF000000"/>
        <rFont val="Calibri"/>
        <family val="2"/>
      </rPr>
      <t>(peso X pontuação)</t>
    </r>
  </si>
  <si>
    <t>RESULTADO POR DIMENSÃO</t>
  </si>
  <si>
    <t>LINK COM EVIDÊNCIA</t>
  </si>
  <si>
    <t>DATA DA COLETA</t>
  </si>
  <si>
    <t>COMENTÁRIOS</t>
  </si>
  <si>
    <t>LEGAL</t>
  </si>
  <si>
    <t>L01. Possui norma de regulamentação da Lei n° 12.257, a Lei de Acesso à Informação (LAI)?</t>
  </si>
  <si>
    <t>0 - Não 1 - Sim</t>
  </si>
  <si>
    <t xml:space="preserve"> http://leismunicipa.is/eubcg</t>
  </si>
  <si>
    <t>L02. Possui norma sobre dados abertos ou Plano de Dados Abertos (em vigência)?</t>
  </si>
  <si>
    <t>0 - Não 0,5 - Sim, possui norma ou PDA 1 - Sim, possui norma e PDA</t>
  </si>
  <si>
    <t>x</t>
  </si>
  <si>
    <t>A PMN está participando do Programa "What Works Cities" da Bloomberg Philanthropies e um dos produtos da parceria é a criação de uma Política de Gestão de Informações que versará sobre o tema.</t>
  </si>
  <si>
    <t>L03. Possui regulamentação de conflitos de interesses?</t>
  </si>
  <si>
    <t>Não existe norma específica sobre conflitos de interesses, mas, o Código de Ética e Integridade do Agente Público Municipal (Decreto nº 14.293/2022) faz referência ao tema.</t>
  </si>
  <si>
    <t>L04. Possui norma de proteção ao denunciante?</t>
  </si>
  <si>
    <t>Não existe norma específica sobre proteção ao denunciante. Existe apenas o Decreto nº 14.201/2021 que instituti a política municiptal de atendimento, proteção e defesa do cidadão de Niterói.</t>
  </si>
  <si>
    <t>L05. Possui norma de regulamentação da  Lei n° 13.709/2018, a Lei Geral de Proteção de Dados Pessoais (LGPD), e concluiu o processo de adequação, com definição de encarregado de dados, informações de contato e divulgação das instâncias de governança?</t>
  </si>
  <si>
    <t>0 - Não 0, 5 - Regulamentou, mas não adequou 1 - Sim</t>
  </si>
  <si>
    <t>O Decreto que regulamenta a Lei nº 13.7098/2018 já foi elaborado e encontra-se tramitando na PGM.</t>
  </si>
  <si>
    <t>CÁLCULO DA DIMENSÃO LEGAL</t>
  </si>
  <si>
    <t>PLATAFORMAS</t>
  </si>
  <si>
    <t>P01. Possui Portal da Transparência, com fácil acesso (até dois cliques) a partir do site principal do governo?</t>
  </si>
  <si>
    <t xml:space="preserve">http://www.niteroi.rj.gov.br/ </t>
  </si>
  <si>
    <t>https://drive.google.com/file/d/1SMRYSPWR-YLlQcGK0Hn7CRkokem9jGLw/view?usp=sharing</t>
  </si>
  <si>
    <t>Aba horizontal superior</t>
  </si>
  <si>
    <t>P02. Possui Portal de Dados Abertos, com fácil acesso (até dois cliques) a partir do site principal do governo?</t>
  </si>
  <si>
    <t>http://www.niteroi.rj.gov.br/</t>
  </si>
  <si>
    <t>https://drive.google.com/file/d/1HLdqn0mrF0tt7QScNkQ50RPoqElYI8I3/view?usp=sharing</t>
  </si>
  <si>
    <t>P03. Possui canal de acesso à informação, com fácil acesso (até dois cliques) a partir do site principal do governo?</t>
  </si>
  <si>
    <t>P04. Possui canal de ouvidoria, com fácil acesso (até dois cliques) a partir do site principal do governo?</t>
  </si>
  <si>
    <t>P05. Possui canal para a realização de denúncias de corrupção anônimas, com fácil acesso (até dois cliques) a partir do site principal do governo?</t>
  </si>
  <si>
    <t>0 - Não 0,5 - Sim, apenas um canal geral para denúncias anônimas 1 - Sim, com um canal/campo específico para denúncias de corrupção anônimas</t>
  </si>
  <si>
    <t>P06. Possui Diário Oficial em plataforma online, com fácil acesso (até dois cliques) a partir do site principal do governo?</t>
  </si>
  <si>
    <t>0 - Não 0,5 - Sim, mas não em formato aberto 1 - Sim, e disponibiliza o Diário Oficial em formato aberto</t>
  </si>
  <si>
    <t>https://drive.google.com/file/d/15-XK8nMSidXQZud9aTY_m4pKa0qHTbFh/view?usp=sharing</t>
  </si>
  <si>
    <t>P07. Possui serviço eletrônico de pedidos de acesso à informação que (i) permita acompanhar a tramitação do pedido, (ii) permita protocolar recursos, (iii) forneça número de protocolo e (iv) permita o registro anônimo de pedidos de acesso à informação.</t>
  </si>
  <si>
    <t>0 - Não 0,25 - Sim, mas cumpre apenas 1 requisito  0,5 - Sim, e cumpre até 2 requisitos  0,75 - Sim, e cumpre até 3 requisitos  1- Sim, e cumpre os 4 requisitos</t>
  </si>
  <si>
    <t>http://esic.niteroi.rj.gov.br/sistema/site/continua.html</t>
  </si>
  <si>
    <t>P08. Publica relatórios estatísticos de acesso à informação atualizados, com periodicidade trimestral?</t>
  </si>
  <si>
    <t>0 - Não existe 0,5 - Existente e desatualizado 1 - Existente e atualizado</t>
  </si>
  <si>
    <t>https://transparencia.niteroi.rj.gov.br/#/main/outras_informacoes/SIC</t>
  </si>
  <si>
    <t>Boletim da Transparência (Mensal) e Relatório Anual da LAI (Anual)</t>
  </si>
  <si>
    <t>P09. Publica relatórios estatísticos de ouvidoria, com periodicidade trimestral?</t>
  </si>
  <si>
    <t>P10. Disponibiliza, em seu portal principal, ferramentas de acessibilidade, como símbolo de acessibilidade em destaque, subtitulação por meio de legenda oculta, janela com intérprete da Libras e audiodescrição, em conformidade com as normas de acesso para pessoas com deficiência estabelecidas pelo Estatuto da Pessoa com Deficiência (Lei n° 13.146/2015)?</t>
  </si>
  <si>
    <t xml:space="preserve">0 - Não  1 - Sim </t>
  </si>
  <si>
    <t>https://transparencia.niteroi.rj.gov.br/#/</t>
  </si>
  <si>
    <t>https://drive.google.com/file/d/1M8mDb-TbPfzU-RfNfMK49qWzvaBVCCke/view?usp=sharing</t>
  </si>
  <si>
    <t>Lado superior esquerdo</t>
  </si>
  <si>
    <t>P11. Promove visualizações dos dados (painéis, dashboards, gráficos, infográficos), nos portais da transparência ou de dados abertos, que facilitem o entendimento dos cidadãos?</t>
  </si>
  <si>
    <t>https://www.sigeo.niteroi.rj.gov.br/pages/paineis</t>
  </si>
  <si>
    <t>No SiGeo</t>
  </si>
  <si>
    <t>CÁLCULO DIMENSÃO PLATAFORMAS</t>
  </si>
  <si>
    <t>ADMINISTRATIVO E GOVERNANÇA</t>
  </si>
  <si>
    <t>AG01. O governo divulga informações sobre sua estrutura, como (i) organograma, (ii) cargos e (iii) funções?</t>
  </si>
  <si>
    <t>0 - Não   0,5 - Sim, e cumpre até 2 requisitos  1 - Sim, e cumpre todos os requisitos</t>
  </si>
  <si>
    <t>https://transparencia.niteroi.rj.gov.br/#/cms/15</t>
  </si>
  <si>
    <t>AG02. Divulga agenda do chefe do executivo, com periodicidade diária ?</t>
  </si>
  <si>
    <t>0 - Não 0,5 - Sim, mas a posteriori 1 - Sim, de forma antecipada</t>
  </si>
  <si>
    <t>AG03. Possui órgão de controle interno criado por norma, com atribuições de transparência, controle interno, auditoria, correição, ouvidoria, prevenção e combate à corrupção?</t>
  </si>
  <si>
    <t>0 - Não 0,25 - Sim, e cumpre até 2 requisito  0,5 - Sim, e cumpre até 4 requisitos 0,75 - Sim, e cumpre até 6 requisitos 1 - Sim</t>
  </si>
  <si>
    <t>http://www.controladoria.niteroi.rj.gov.br/</t>
  </si>
  <si>
    <t>AG04. O órgão de controle interno está no primeiro/segundo escalão de governo?</t>
  </si>
  <si>
    <t>0 - Não, está abaixo do segundo escalão 0,5 - Sim, está no segundo escalão 1 - Sim, está no primeiro escalão</t>
  </si>
  <si>
    <t>AG05. O órgão de controle interno possui servidores efetivos?</t>
  </si>
  <si>
    <t>AG06. O órgão de controle interno realiza planejamento anual de auditorias?</t>
  </si>
  <si>
    <t>AG07. O órgão de controle interno publica pareceres e/ou relatórios de auditoria interna com periodicidade ao menos anual?</t>
  </si>
  <si>
    <t>0 - Não 0,5 - Sim, mas está desatualizado 1 - Sim, e está atualizado</t>
  </si>
  <si>
    <t>AG08. O governo publica pareceres e/ou relatórios dos órgãos de controle externo, como Tribunal de Contas e Ministério Público, com periodicidade ao menos anual?</t>
  </si>
  <si>
    <t>https://transparencia.niteroi.rj.gov.br/#/main/outras_informacoes/Presta%C3%A7%C3%A3o/Relat%C3%B3rio%20de%20Presta%C3%A7%C3%A3o%20de%20Contas</t>
  </si>
  <si>
    <t>AG09. Divulga anualmente informações sobre o cumprimento das metas previstas no Plano Plurianual?</t>
  </si>
  <si>
    <t>AG10. Divulga em sua página oficial e de forma acessível (até dois cliques) o Código de Ética ou de Conduta dos servidores públicos?</t>
  </si>
  <si>
    <t>CÁLCULO DIMENSÃO ADM E GOVERNANÇA</t>
  </si>
  <si>
    <t>TRANSPARÊNCIA FINANCEIRA E ORÇAMENTÁRIA</t>
  </si>
  <si>
    <t>TFO01. Publica mensalmente, no Portal de Dados Abertos ou no Portal da Transparência, bases de dados com os salários nominais de servidores efetivos e comissionados, com:
(i) acesso gratuito às bases e publicado com licença aberta (formatos como .csv, .odt e .txt)
(ii) dados legíveis por máquina (formatos como .csv, .json, .xml)
(iii) possibilidade de download dos dados
(iv) série histórica</t>
  </si>
  <si>
    <t>0 - Não
0,25 - Sim, mas cumpre apenas 1 requisito
0,5 - Sim, e cumpre até 2 requisitos
0,75 - Sim, e cumpre até 3 requisitos
1 - Sim, e cumpre os 4 requisitos</t>
  </si>
  <si>
    <t>https://transparencia.niteroi.rj.gov.br/#/folha-pagamento</t>
  </si>
  <si>
    <t>TFO02. Publica mensalmente, no Portal de Dados Abertos ou no Portal da Transparência, bases de dados com as verbas indenizatórias nominais (diárias, auxílios, viagens e outros valores que não compõem o salário) dos servidores efetivos e comissionados, com:
(i) acesso gratuito às bases e publicado com licença aberta (formatos como .csv, .odt e .txt)
(ii) dados legíveis por máquina (formatos como .csv, .json, .xml)
(iii) possibilidade de download dos dados
(iv) série histórica</t>
  </si>
  <si>
    <t>https://transparencia.niteroi.rj.gov.br/#/cms/31</t>
  </si>
  <si>
    <t>TFO03. Publica anualmente, no Portal de Dados Abertos ou no Portal da Transparência, bases de dados sobre vantagens e benefícios recebidos por servidores públicos e custeador por terceiros (por exemplo, viagens e diárias pagas por empresas), com:
(i) acesso gratuito às bases e publicado com licença aberta (formatos como .csv, .odt e .txt)
(ii) dados legíveis por máquina (formatos como .csv, .json, .xml)
(iii) possibilidade de download dos dados
(iv) série histórica</t>
  </si>
  <si>
    <t>TFO04. Publica anualmente, no Portal de Dados Abertos ou no Portal da Transparência, bases de dados sobre doações recebidas pelo ente, com:
(i) acesso gratuito às bases e publicado com licença aberta (formatos como .csv, .odt e .txt)
(ii) dados legíveis por máquina (formatos como .csv, .json, .xml)
(iii) possibilidade de download dos dados
(iv) série histórica</t>
  </si>
  <si>
    <t>https://transparencia.niteroi.rj.gov.br/#/receitas</t>
  </si>
  <si>
    <t>TFO05. Publica mensalmente, no Portal de Dados Abertos ou no Portal da Transparência, bases de dados sobre receitas públicas, com:
(i) acesso gratuito às bases e publicado com licença aberta (formatos como .csv, .odt e .txt)
(ii) dados legíveis por máquina (formatos como .csv, .json, .xml)
(iii) possibilidade de download dos dados
(iv) série histórica</t>
  </si>
  <si>
    <t>TFO06. Divulga, em relação às receitas públicas, os lançamentos e recebimentos de receita de cada unidade gestora, inclusive recursos extraordinários?</t>
  </si>
  <si>
    <t>0 - Não
1 - Sim</t>
  </si>
  <si>
    <t>TFO07. Publica mensalmente, no Portal de Dados Abertos ou no Portal da Transparência, bases de dados sobre despesas públicas, com:
(i) acesso gratuito às bases e publicado com licença aberta (formatos como .csv, .odt e .txt)
(ii) dados legíveis por máquina (formatos como .csv, .json, .xml)
(iii) possibilidade de download dos dados
(iv) série histórica</t>
  </si>
  <si>
    <t>https://transparencia.niteroi.rj.gov.br/#/despesas</t>
  </si>
  <si>
    <t>TFO08. Divulga, em relação às despesas públicas, as seguintes informações: (i) número do processo, (ii) bem fornecido ou serviço prestado, (iii) nome e CNPJ/CPF do fornecedor, (iv) licitação correspondente, quando aplicável</t>
  </si>
  <si>
    <t>Estamos trabalhando para que os 4 requisitos sejam cumpridos.</t>
  </si>
  <si>
    <t>TFO09. Publica anualmente, no Portal de Dados Abertos ou no Portal da Transparência, bases de dados sobre incentivos fiscais, com:
(i) acesso gratuito às bases e publicado com licença aberta (formatos como .csv, .odt e .txt)
(ii) dados legíveis por máquina (formatos como .csv, .json, .xml)
(iii) possibilidade de download dos dados
(iv) série histórica</t>
  </si>
  <si>
    <t>https://transparencia.niteroi.rj.gov.br/#/cms/199</t>
  </si>
  <si>
    <t>TFO10. Publica mensalmente, no Portal de Dados Abertos ou no Portal da Transparência, bases de dados sobre transferências intergovernamentais obrigatórias (por exemplo, repasse de impostos), com:
(i) acesso gratuito às bases e publicado com licença aberta (formatos como .csv, .odt e .txt)
(ii) dados legíveis por máquina (formatos como .csv, .json, .xml)
(iii) possibilidade de download dos dados
(iv) série histórica</t>
  </si>
  <si>
    <t>TFO11. Publica mensalmente, no Portal de Dados Abertos ou no Portal da Transparência, bases de dados sobre transferências intergovernamentais voluntárias, com:
(i) acesso gratuito às bases e publicado com licença aberta (formatos como .csv, .odt e .txt)
(ii) dados legíveis por máquina (formatos como .csv, .json, .xml)
(iii) possibilidade de download dos dados
(iv) série histórica</t>
  </si>
  <si>
    <t>TFO12. Publica mensalmente, no Portal de Dados Abertos ou no Portal da Transparência, bases de dados sobre licitações, com:
(i) acesso gratuito às bases e publicado com licença aberta (formatos como .csv, .odt e .txt)
(ii) dados legíveis por máquina (formatos como .csv, .json, .xml)
(iii) possibilidade de download dos dados
(iv) série histórica</t>
  </si>
  <si>
    <t>https://transparencia.niteroi.rj.gov.br/#/contratos/licitacoes-consulta</t>
  </si>
  <si>
    <t>TFO13. Divulga, em relação às licitações, as seguintes informações: (i) número da licitação, (ii) modalidade, (iii) situação, (iv) valor, (v) órgão, (vi) tipo, (vii) objeto, (viii) edital, (ix) empresas participantes, (x) empresa selecionada (nome e CNPJ), (xi) total proposto, (xii) total homologado.</t>
  </si>
  <si>
    <t>0 - Não 0, 25 - Sim, cumpre até 3 requisitos 0,5 - Sim, cumpre até 6 requisitos 0, 75 - Sim, cumpre até 9 requisitos 1 - Sim, e cumpre até 12 requisitos</t>
  </si>
  <si>
    <t>Estamos trabalhando para que os 12 requisitos sejam cumpridos.</t>
  </si>
  <si>
    <t>TFO14. Publica mensalmente, no Portal de Dados Abertos ou no Portal da Transparência, bases de dados sobre contratos públicos (inclusive aditivos), com:
(i) acesso gratuito às bases e publicado com licença aberta (formatos como .csv, .odt e .txt)
(ii) dados legíveis por máquina (formatos como .csv, .json, .xml)
(iii) possibilidade de download dos dados
(iv) série histórica</t>
  </si>
  <si>
    <t>https://transparencia.niteroi.rj.gov.br/#/contratos/contratos-consulta</t>
  </si>
  <si>
    <t>TFO15. Divulga, em relação aos contratos públicos e aditivos, as seguintes informações: (i) número do processo, (ii) objeto, (iii) tipo de contratação, (iv) nome, (v) CPF/CNPJ, (vi) órgão contratante, (vii) vigência, (viii) valor total, (ix) valores parciais, (x) íntegra dos documentos.</t>
  </si>
  <si>
    <t>0 - Não 0, 25 - Sim, cumpre até 2 requisitos 0,5 - Sim, cumpre até 5 requisitos 0, 75 - Sim, cumpre até 8 requisitos 1 - Sim, e cumpre até 10 requisitos</t>
  </si>
  <si>
    <t>Estamos trabalhando para que os 10 requisitos sejam cumpridos.</t>
  </si>
  <si>
    <t>TFO16. Divulga, em relação às parcerias celebradas sob a Lei n° 13.019/2014 (MROSC), as seguintes informações: (i) edital, (ii) termos celebrados, (iii) plano de trabalho, (iv) data de assinatura, (v) identificação do instrumento, (vi) órgão da administração pública responsável, (vii) nome da organização da sociedade civil e CNPJ, (viii) objeto, (ix) valor total, (x) valores parciais, (xi) situação da prestação de contas.</t>
  </si>
  <si>
    <t>0 - Não 0, 25 - Sim, cumpre até 3 requisitos 0,5 - Sim, cumpre até 6 requisitos 0, 75 - Sim, cumpre até 9 requisitos 1 - Sim, e cumpre até 11 requisitos</t>
  </si>
  <si>
    <t>https://transparencia.niteroi.rj.gov.br/#/parcerias_mrosc</t>
  </si>
  <si>
    <t>TFO17. Publica anualmente, no Portal de Dados Abertos ou no Portal da Transparência, bases de dados sobre patrimônio público (bens imóveis), com:
(i) acesso gratuito às bases e publicado com licença aberta (formatos como .csv, .odt e .txt)
(ii) dados legíveis por máquina (formatos como .csv, .json, .xml)
(iii) possibilidade de download dos dados
(iv) série histórica</t>
  </si>
  <si>
    <t>https://transparencia.niteroi.rj.gov.br/#/cms/226</t>
  </si>
  <si>
    <t>TFO18. Publica anualmente, no Portal de Dados Abertos ou no Portal da Transparência, bases de dados sobre emendas parlamentares, com:
(i) acesso gratuito às bases e publicado com licença aberta (formatos como .csv, .odt e .txt)
(ii) dados legíveis por máquina (formatos como .csv, .json, .xml)
(iii) possibilidade de download dos dados
(iv) série histórica</t>
  </si>
  <si>
    <t>TFO19. Divulga, em relação aos repasses de emendas parlamentares, as seguintes informações: (i) valor, (ii) nome do parlamentar e partido, (iii) órgão de destino, (iv) data de liberação, (v) objeto, (vi) beneficiário, (vii) estágio do processo e (viii) número do processo</t>
  </si>
  <si>
    <t>0 - Não 0, 25 - Sim, cumpre até 2 requisitos 0,5 - Sim, cumpre até 4 requisitos 0, 75 - Sim, cumpre até 7 requisitos 1 - Sim, cumpre os 8 requisitos</t>
  </si>
  <si>
    <t>TFO20. Utiliza um Portal e/ou seção de Compras Públicas Eletrônicas, com (i) sistema de registro de preço, (ii) sistema de cadastro dos fornecedores, (iii) lista de fornecedores penalizados e motivo para tal, e (iv) manuais explicativos sobre compras públicas com linguagem cidadã</t>
  </si>
  <si>
    <t>0 - Não 0,25 - Sim, e cumpre 1 requisito 0,5 - Sim, e cumpre 2 requisitos 0,75 - Sim, e cumpre 3 requisitos 1 - Sim, e cumpre os 4 requisitos</t>
  </si>
  <si>
    <t>TFO21. Possui plataforma para acompanhamento de obras públicas com informações financeiras e orçamentárias, com periodicidade de atualização mensal, que inclui: (i) execução orçamentária (valores empenhados, pagos e liquidados), (ii) valores pagos em cada medição e valores que ainda serão medidos, e (iii) relatório de medição</t>
  </si>
  <si>
    <t>0 - Não 0,5- Sim, cumpre até 2 requisitos 1- Sim, cumpre os 3 requisitos</t>
  </si>
  <si>
    <t>https://transparencia.niteroi.rj.gov.br/#/cms/215</t>
  </si>
  <si>
    <t>Em planejamento.</t>
  </si>
  <si>
    <t>TFO22. Possui uma plataforma para acompanhamento de obras públicas com informações de execução física, com periodicidade de atualização mensal, que inclui: (i) localização da obra, (ii) imagens, (iii) nome dos representantes e formas de contato, (iv) data de início e fim da obra, (v) etapas atrasadas, tempo de atraso e eventual indicação de paralisação da obra, (vi) percentual de execução de cada etapa, e (vii) contagem de dias da vigência do contrato</t>
  </si>
  <si>
    <t>0 - Não 0, 25 - Sim, cumpre até 2 requisitos 0,5 - Sim, cumpre até 4 requisitos 0, 75 - Sim, cumpre até 6 requisitos 1 - Sim, cumpre os 7 requisitos</t>
  </si>
  <si>
    <t>TFO23. Divulga relatório resumido de execução orçamentária, com periodicidade bimestral?</t>
  </si>
  <si>
    <t>https://transparencia.niteroi.rj.gov.br/#/main/outras_informacoes/Presta%C3%A7%C3%A3o/RREO%20-%20Relatorio%20Resumido%20da%20Execucao%20Orcamentaria</t>
  </si>
  <si>
    <t>TFO24. Divulga relatório de gestão fiscal, com periodicidade quadrimestral?</t>
  </si>
  <si>
    <t>https://transparencia.niteroi.rj.gov.br/#/main/outras_informacoes/Presta%C3%A7%C3%A3o/RGF%20-%20Relatorio%20de%20Gestao%20Fiscal</t>
  </si>
  <si>
    <t>TFO25. Divulga relatórios da dívida pública, com periodicidade anual?</t>
  </si>
  <si>
    <t>CÁLCULO DA DIMENSÃO ORÇAM. FINANC.</t>
  </si>
  <si>
    <t>COMUNICAÇÃO, ENGAJAMENTO E PARTICIPAÇÃO</t>
  </si>
  <si>
    <t>CEP01. Possui página ou portal com informações sobre todos os conselhos de políticas públicas ativos, incluindo (i) legislação de criação, (ii) lista de membros, (iii) formas para entrar em contato com membros, (iv) atas atualizadas das reuniões e (v) calendário atualizado de encontros, incluindo realizados e programados</t>
  </si>
  <si>
    <t>0 - Não 0,25 - Sim, e cumpre até 2 requisitos 0,5 - Sim, e cumpre até 3 requisitos 0,75 - Sim, e cumpre até 4 requisitos 1 - Sim, e cumpre os 5 requisitos</t>
  </si>
  <si>
    <t>http://conselhos.niteroi.rj.gov.br/</t>
  </si>
  <si>
    <t>CEP02. Possui Conselho de Transparência ou Combate a Corrupção?</t>
  </si>
  <si>
    <t>https://transparencia.niteroi.rj.gov.br/#/cms/93</t>
  </si>
  <si>
    <t>Conselho Municipal de Transparência e Controle Social - CMTCS</t>
  </si>
  <si>
    <t>CEP03. Utiliza e disponibiliza módulo público de gestão eletrônica de informações e documentos no município?</t>
  </si>
  <si>
    <t>http://leismunicipa.is/keatz</t>
  </si>
  <si>
    <t>CEP04. Possui, pelo menos, duas redes sociais ativas, com postagens feitas no último mês?</t>
  </si>
  <si>
    <t>https://www.instagram.com/seplag_niteroi/</t>
  </si>
  <si>
    <t>CEP05. Possui uma área destinada a notícias/informações em seu portal para difundir atualizações pertinentes aos cidadãos, com ao menos dez postagens no último trimestre?</t>
  </si>
  <si>
    <t>https://niteroi.rj.gov.br/category/prefeitura-de-niteroi/</t>
  </si>
  <si>
    <t>CEP06. Oferece oportunidades de participação da população na discussão do orçamento, com periodicidade anual?</t>
  </si>
  <si>
    <t>0 - Não  0,5 - Sim, mas apenas de forma presencial  1 - Sim, inclusive com participação digital/remota</t>
  </si>
  <si>
    <t>https://www.portalplanejamento.niteroi.rj.gov.br/</t>
  </si>
  <si>
    <t>CEP07. Disponibiliza informações sobre as consultas públicas realizadas no último ano, com (i) divulgação do material relevante, (ii) possibilidade de participação remota e (iii) publicação dos resultados</t>
  </si>
  <si>
    <t>0 - Não 0,5 - Sim, e cumpre até 2 requisitos 1 - Sim, e cumpre os 3 requisitos</t>
  </si>
  <si>
    <t>https://transparencia.niteroi.rj.gov.br/#/cms/219</t>
  </si>
  <si>
    <t>CEP08. Disponibiliza informações sobre as audiências públicas realizadas no último ano, com (i) divulgação antecipada do calendário, (ii) transmissão online, (iii) possibilidade de participação remota e (iv) publicação dos resultados</t>
  </si>
  <si>
    <t>https://transparencia.niteroi.rj.gov.br/</t>
  </si>
  <si>
    <t>CÁLCULO DIMENSÃO COM. PARTICIPAÇÃO</t>
  </si>
  <si>
    <t>RESULTADO FINAL DA DIMENSÃO GERAL</t>
  </si>
  <si>
    <t>CLASSIFICAÇÃO DOS RESULTADOS</t>
  </si>
  <si>
    <t>A classificação será realizada de acordo com a escala abaixo:</t>
  </si>
  <si>
    <t>PÉSSIMO</t>
  </si>
  <si>
    <t>RUIM</t>
  </si>
  <si>
    <t>REGULAR</t>
  </si>
  <si>
    <t>BOM</t>
  </si>
  <si>
    <t>ÓTIMO</t>
  </si>
  <si>
    <t>0 - 19 PTS</t>
  </si>
  <si>
    <t>20 - 39 PTS</t>
  </si>
  <si>
    <t>40 - 59 PTS</t>
  </si>
  <si>
    <t>60 - 79 PTS</t>
  </si>
  <si>
    <t>80 - 100 PTS</t>
  </si>
  <si>
    <t>RESULTADO AVALIAÇÃO 2023</t>
  </si>
  <si>
    <t>RESULTADO AVALIAÇÃO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</si>
</sst>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u/>
      <sz val="11"/>
      <color theme="10"/>
      <name val="Calibri"/>
      <family val="2"/>
      <scheme val="minor"/>
    </font>
    <font>
      <sz val="12"/>
      <color theme="1"/>
      <name val="Calibri"/>
      <family val="2"/>
    </font>
    <font>
      <b/>
      <sz val="18"/>
      <color theme="1"/>
      <name val="Calibri"/>
      <family val="2"/>
    </font>
    <font>
      <b/>
      <sz val="14"/>
      <color rgb="FF000000"/>
      <name val="Calibri"/>
      <family val="2"/>
    </font>
    <font>
      <b/>
      <sz val="16"/>
      <color theme="1"/>
      <name val="Calibri"/>
      <family val="2"/>
    </font>
    <font>
      <b/>
      <sz val="16"/>
      <name val="Calibri"/>
      <family val="2"/>
    </font>
    <font>
      <b/>
      <sz val="14"/>
      <color theme="0"/>
      <name val="Calibri"/>
      <family val="2"/>
    </font>
    <font>
      <b/>
      <sz val="12"/>
      <color theme="0"/>
      <name val="Calibri"/>
      <family val="2"/>
    </font>
    <font>
      <sz val="12"/>
      <color rgb="FF000000"/>
      <name val="Calibri"/>
      <family val="2"/>
    </font>
    <font>
      <b/>
      <sz val="16"/>
      <color theme="0"/>
      <name val="Calibri"/>
      <family val="2"/>
    </font>
    <font>
      <b/>
      <sz val="12"/>
      <color rgb="FF000000"/>
      <name val="Calibri"/>
      <family val="2"/>
    </font>
    <font>
      <b/>
      <sz val="14"/>
      <color theme="0"/>
      <name val="Arial"/>
      <family val="2"/>
    </font>
    <font>
      <b/>
      <sz val="20"/>
      <color theme="0"/>
      <name val="Calibri"/>
      <family val="2"/>
    </font>
    <font>
      <sz val="11"/>
      <color theme="0"/>
      <name val="Calibri"/>
      <family val="2"/>
    </font>
    <font>
      <b/>
      <sz val="11"/>
      <color theme="0"/>
      <name val="Calibri"/>
      <family val="2"/>
    </font>
    <font>
      <b/>
      <sz val="11"/>
      <color theme="1"/>
      <name val="Calibri"/>
      <family val="2"/>
      <scheme val="minor"/>
    </font>
    <font>
      <b/>
      <sz val="11"/>
      <color rgb="FF000000"/>
      <name val="Calibri"/>
    </font>
    <font>
      <b/>
      <sz val="12"/>
      <color theme="0"/>
      <name val="Arial"/>
      <family val="2"/>
    </font>
    <font>
      <sz val="12"/>
      <color theme="1"/>
      <name val="Calibri"/>
      <family val="2"/>
      <scheme val="minor"/>
    </font>
  </fonts>
  <fills count="31">
    <fill>
      <patternFill patternType="none"/>
    </fill>
    <fill>
      <patternFill patternType="gray125"/>
    </fill>
    <fill>
      <patternFill patternType="solid">
        <fgColor theme="8" tint="0.79998168889431442"/>
        <bgColor rgb="FFFFE6E6"/>
      </patternFill>
    </fill>
    <fill>
      <patternFill patternType="solid">
        <fgColor theme="6" tint="0.79998168889431442"/>
        <bgColor indexed="64"/>
      </patternFill>
    </fill>
    <fill>
      <patternFill patternType="solid">
        <fgColor rgb="FFE7E6E6"/>
        <bgColor rgb="FFE7E6E6"/>
      </patternFill>
    </fill>
    <fill>
      <patternFill patternType="solid">
        <fgColor theme="8" tint="0.79998168889431442"/>
        <bgColor rgb="FFFCE4D6"/>
      </patternFill>
    </fill>
    <fill>
      <patternFill patternType="solid">
        <fgColor theme="8" tint="0.79998168889431442"/>
        <bgColor indexed="64"/>
      </patternFill>
    </fill>
    <fill>
      <patternFill patternType="solid">
        <fgColor theme="8" tint="-0.249977111117893"/>
        <bgColor indexed="64"/>
      </patternFill>
    </fill>
    <fill>
      <patternFill patternType="solid">
        <fgColor theme="8" tint="-0.249977111117893"/>
        <bgColor rgb="FFFCE4D6"/>
      </patternFill>
    </fill>
    <fill>
      <patternFill patternType="solid">
        <fgColor theme="8" tint="0.79998168889431442"/>
        <bgColor rgb="FFFFF2CC"/>
      </patternFill>
    </fill>
    <fill>
      <patternFill patternType="solid">
        <fgColor theme="8" tint="-0.249977111117893"/>
        <bgColor rgb="FFFFF2CC"/>
      </patternFill>
    </fill>
    <fill>
      <patternFill patternType="solid">
        <fgColor theme="8" tint="0.79998168889431442"/>
        <bgColor rgb="FFF2D2FC"/>
      </patternFill>
    </fill>
    <fill>
      <patternFill patternType="solid">
        <fgColor theme="8" tint="-0.249977111117893"/>
        <bgColor rgb="FFF2D2FC"/>
      </patternFill>
    </fill>
    <fill>
      <patternFill patternType="solid">
        <fgColor theme="8" tint="0.79998168889431442"/>
        <bgColor rgb="FFC5E0B3"/>
      </patternFill>
    </fill>
    <fill>
      <patternFill patternType="solid">
        <fgColor theme="8" tint="0.79998168889431442"/>
        <bgColor rgb="FFC6E0B4"/>
      </patternFill>
    </fill>
    <fill>
      <patternFill patternType="solid">
        <fgColor theme="8" tint="-0.249977111117893"/>
        <bgColor rgb="FFC6E0B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39997558519241921"/>
        <bgColor rgb="FFE7E6E6"/>
      </patternFill>
    </fill>
    <fill>
      <patternFill patternType="solid">
        <fgColor theme="8" tint="-0.499984740745262"/>
        <bgColor indexed="64"/>
      </patternFill>
    </fill>
    <fill>
      <patternFill patternType="solid">
        <fgColor rgb="FF00B0F0"/>
        <bgColor indexed="64"/>
      </patternFill>
    </fill>
    <fill>
      <patternFill patternType="solid">
        <fgColor rgb="FFE2EFDA"/>
        <bgColor indexed="64"/>
      </patternFill>
    </fill>
    <fill>
      <patternFill patternType="solid">
        <fgColor rgb="FFC65911"/>
        <bgColor indexed="64"/>
      </patternFill>
    </fill>
    <fill>
      <patternFill patternType="solid">
        <fgColor rgb="FFF4B084"/>
        <bgColor indexed="64"/>
      </patternFill>
    </fill>
    <fill>
      <patternFill patternType="solid">
        <fgColor rgb="FFEDEDED"/>
        <bgColor indexed="64"/>
      </patternFill>
    </fill>
    <fill>
      <patternFill patternType="solid">
        <fgColor rgb="FFDDEBF7"/>
        <bgColor indexed="64"/>
      </patternFill>
    </fill>
    <fill>
      <patternFill patternType="solid">
        <fgColor rgb="FF9BC2E6"/>
        <bgColor indexed="64"/>
      </patternFill>
    </fill>
    <fill>
      <patternFill patternType="solid">
        <fgColor rgb="FFD9E1F2"/>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s>
  <borders count="30">
    <border>
      <left/>
      <right/>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CCCCCC"/>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style="thin">
        <color rgb="FF000000"/>
      </right>
      <top style="thin">
        <color rgb="FFCCCCCC"/>
      </top>
      <bottom style="thin">
        <color rgb="FF000000"/>
      </bottom>
      <diagonal/>
    </border>
    <border>
      <left style="thin">
        <color rgb="FFCCCCCC"/>
      </left>
      <right style="thin">
        <color rgb="FF000000"/>
      </right>
      <top style="thin">
        <color rgb="FFCCCCCC"/>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CCCCCC"/>
      </left>
      <right/>
      <top style="thin">
        <color rgb="FF000000"/>
      </top>
      <bottom style="thin">
        <color rgb="FF000000"/>
      </bottom>
      <diagonal/>
    </border>
    <border>
      <left style="thin">
        <color rgb="FF000000"/>
      </left>
      <right style="thin">
        <color rgb="FF000000"/>
      </right>
      <top/>
      <bottom/>
      <diagonal/>
    </border>
    <border>
      <left style="thin">
        <color rgb="FFCCCCCC"/>
      </left>
      <right/>
      <top style="thin">
        <color rgb="FFCCCCCC"/>
      </top>
      <bottom style="thin">
        <color rgb="FF000000"/>
      </bottom>
      <diagonal/>
    </border>
    <border>
      <left style="thin">
        <color rgb="FF000000"/>
      </left>
      <right style="thin">
        <color rgb="FF000000"/>
      </right>
      <top/>
      <bottom style="thin">
        <color rgb="FF000000"/>
      </bottom>
      <diagonal/>
    </border>
    <border>
      <left style="thin">
        <color rgb="FFCCCCCC"/>
      </left>
      <right/>
      <top/>
      <bottom style="thin">
        <color rgb="FF000000"/>
      </bottom>
      <diagonal/>
    </border>
    <border>
      <left style="thin">
        <color rgb="FFCCCCCC"/>
      </left>
      <right/>
      <top style="thin">
        <color rgb="FFCCCCCC"/>
      </top>
      <bottom/>
      <diagonal/>
    </border>
    <border>
      <left style="thin">
        <color rgb="FFCCCCCC"/>
      </left>
      <right style="thin">
        <color rgb="FF000000"/>
      </right>
      <top/>
      <bottom style="thin">
        <color rgb="FF000000"/>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135">
    <xf numFmtId="0" fontId="0" fillId="0" borderId="0" xfId="0"/>
    <xf numFmtId="0" fontId="2" fillId="2" borderId="1" xfId="0" applyFont="1" applyFill="1" applyBorder="1" applyAlignment="1">
      <alignment vertical="center" wrapText="1"/>
    </xf>
    <xf numFmtId="0" fontId="2" fillId="0" borderId="0" xfId="0" applyFont="1" applyAlignment="1">
      <alignment vertical="center"/>
    </xf>
    <xf numFmtId="0" fontId="2" fillId="0" borderId="0" xfId="0" applyFont="1"/>
    <xf numFmtId="0" fontId="2" fillId="0" borderId="0" xfId="0" applyFont="1" applyAlignment="1">
      <alignment horizontal="center" vertical="center"/>
    </xf>
    <xf numFmtId="0" fontId="4" fillId="4" borderId="3" xfId="0" applyFont="1" applyFill="1" applyBorder="1" applyAlignment="1">
      <alignment horizontal="center" vertical="center" wrapText="1"/>
    </xf>
    <xf numFmtId="0" fontId="2" fillId="5" borderId="3" xfId="0" applyFont="1" applyFill="1" applyBorder="1" applyAlignment="1">
      <alignment horizontal="left" vertical="center" wrapText="1" readingOrder="1"/>
    </xf>
    <xf numFmtId="0" fontId="2" fillId="5" borderId="5" xfId="0" applyFont="1" applyFill="1" applyBorder="1" applyAlignment="1">
      <alignment horizontal="left" vertical="center" wrapText="1" readingOrder="1"/>
    </xf>
    <xf numFmtId="0" fontId="2" fillId="0" borderId="6" xfId="0" applyFont="1" applyBorder="1" applyAlignment="1">
      <alignment horizontal="center" vertical="center"/>
    </xf>
    <xf numFmtId="0" fontId="2" fillId="5" borderId="8" xfId="0" applyFont="1" applyFill="1" applyBorder="1" applyAlignment="1">
      <alignment horizontal="left" vertical="center" wrapText="1" readingOrder="1"/>
    </xf>
    <xf numFmtId="0" fontId="2" fillId="5" borderId="9" xfId="0" applyFont="1" applyFill="1" applyBorder="1" applyAlignment="1">
      <alignment horizontal="left" vertical="center" wrapText="1" readingOrder="1"/>
    </xf>
    <xf numFmtId="0" fontId="2" fillId="0" borderId="10" xfId="0" applyFont="1" applyBorder="1" applyAlignment="1">
      <alignment horizontal="center" vertical="center"/>
    </xf>
    <xf numFmtId="0" fontId="7" fillId="7" borderId="7" xfId="0" applyFont="1" applyFill="1" applyBorder="1" applyAlignment="1">
      <alignment vertical="center"/>
    </xf>
    <xf numFmtId="0" fontId="8" fillId="8" borderId="3" xfId="0" applyFont="1" applyFill="1" applyBorder="1" applyAlignment="1">
      <alignment horizontal="left" wrapText="1" readingOrder="1"/>
    </xf>
    <xf numFmtId="0" fontId="8" fillId="8" borderId="5" xfId="0" applyFont="1" applyFill="1" applyBorder="1" applyAlignment="1">
      <alignment horizontal="left" wrapText="1" readingOrder="1"/>
    </xf>
    <xf numFmtId="0" fontId="8" fillId="7" borderId="3" xfId="0" applyFont="1" applyFill="1" applyBorder="1" applyAlignment="1">
      <alignment horizontal="center" vertical="center"/>
    </xf>
    <xf numFmtId="0" fontId="2" fillId="9" borderId="3" xfId="0" applyFont="1" applyFill="1" applyBorder="1" applyAlignment="1">
      <alignment horizontal="left" vertical="center" wrapText="1" readingOrder="1"/>
    </xf>
    <xf numFmtId="0" fontId="2" fillId="9" borderId="5" xfId="0" applyFont="1" applyFill="1" applyBorder="1" applyAlignment="1">
      <alignment horizontal="left" vertical="center" wrapText="1" readingOrder="1"/>
    </xf>
    <xf numFmtId="0" fontId="2" fillId="9" borderId="8" xfId="0" applyFont="1" applyFill="1" applyBorder="1" applyAlignment="1">
      <alignment horizontal="left" vertical="center" wrapText="1" readingOrder="1"/>
    </xf>
    <xf numFmtId="0" fontId="2" fillId="9" borderId="9" xfId="0" applyFont="1" applyFill="1" applyBorder="1" applyAlignment="1">
      <alignment horizontal="left" vertical="center" wrapText="1" readingOrder="1"/>
    </xf>
    <xf numFmtId="0" fontId="9" fillId="0" borderId="10" xfId="0" applyFont="1" applyBorder="1" applyAlignment="1">
      <alignment horizontal="center" vertical="center"/>
    </xf>
    <xf numFmtId="0" fontId="2" fillId="0" borderId="12" xfId="0" applyFont="1" applyBorder="1" applyAlignment="1">
      <alignment horizontal="center" vertical="center"/>
    </xf>
    <xf numFmtId="0" fontId="2" fillId="9" borderId="1" xfId="0" applyFont="1" applyFill="1" applyBorder="1" applyAlignment="1">
      <alignment vertical="center" wrapText="1"/>
    </xf>
    <xf numFmtId="0" fontId="2" fillId="9" borderId="10" xfId="0" applyFont="1" applyFill="1" applyBorder="1" applyAlignment="1">
      <alignment vertical="center"/>
    </xf>
    <xf numFmtId="0" fontId="7" fillId="10" borderId="1" xfId="0" applyFont="1" applyFill="1" applyBorder="1" applyAlignment="1">
      <alignment wrapText="1"/>
    </xf>
    <xf numFmtId="0" fontId="7" fillId="10" borderId="13" xfId="0" applyFont="1" applyFill="1" applyBorder="1"/>
    <xf numFmtId="0" fontId="7" fillId="7" borderId="4" xfId="0" applyFont="1" applyFill="1" applyBorder="1" applyAlignment="1">
      <alignment horizontal="center" vertical="center"/>
    </xf>
    <xf numFmtId="0" fontId="2" fillId="11" borderId="3" xfId="0" applyFont="1" applyFill="1" applyBorder="1" applyAlignment="1">
      <alignment horizontal="left" vertical="center" wrapText="1" readingOrder="1"/>
    </xf>
    <xf numFmtId="0" fontId="2" fillId="11" borderId="9" xfId="0" applyFont="1" applyFill="1" applyBorder="1" applyAlignment="1">
      <alignment horizontal="left" vertical="center" wrapText="1" readingOrder="1"/>
    </xf>
    <xf numFmtId="0" fontId="2" fillId="0" borderId="15" xfId="0" applyFont="1" applyBorder="1" applyAlignment="1">
      <alignment horizontal="center" vertical="center" readingOrder="1"/>
    </xf>
    <xf numFmtId="0" fontId="2" fillId="11" borderId="8" xfId="0" applyFont="1" applyFill="1" applyBorder="1" applyAlignment="1">
      <alignment horizontal="left" vertical="center" wrapText="1" readingOrder="1"/>
    </xf>
    <xf numFmtId="0" fontId="2" fillId="0" borderId="17" xfId="0" applyFont="1" applyBorder="1" applyAlignment="1">
      <alignment horizontal="center" vertical="center" readingOrder="1"/>
    </xf>
    <xf numFmtId="0" fontId="2" fillId="11" borderId="5" xfId="0" applyFont="1" applyFill="1" applyBorder="1" applyAlignment="1">
      <alignment horizontal="left" vertical="center" wrapText="1" readingOrder="1"/>
    </xf>
    <xf numFmtId="0" fontId="7" fillId="12" borderId="5" xfId="0" applyFont="1" applyFill="1" applyBorder="1" applyAlignment="1">
      <alignment horizontal="left" wrapText="1" readingOrder="1"/>
    </xf>
    <xf numFmtId="0" fontId="7" fillId="7" borderId="5" xfId="0" applyFont="1" applyFill="1" applyBorder="1" applyAlignment="1">
      <alignment horizontal="center" vertical="center" readingOrder="1"/>
    </xf>
    <xf numFmtId="0" fontId="2" fillId="14" borderId="5" xfId="0" applyFont="1" applyFill="1" applyBorder="1" applyAlignment="1">
      <alignment horizontal="left" vertical="center" wrapText="1" readingOrder="1"/>
    </xf>
    <xf numFmtId="0" fontId="2" fillId="14" borderId="9" xfId="0" applyFont="1" applyFill="1" applyBorder="1" applyAlignment="1">
      <alignment horizontal="left" vertical="center" wrapText="1" readingOrder="1"/>
    </xf>
    <xf numFmtId="0" fontId="2" fillId="0" borderId="19" xfId="0" applyFont="1" applyBorder="1" applyAlignment="1">
      <alignment horizontal="center" vertical="center" readingOrder="1"/>
    </xf>
    <xf numFmtId="0" fontId="2" fillId="0" borderId="20" xfId="0" applyFont="1" applyBorder="1" applyAlignment="1">
      <alignment horizontal="center" vertical="center" readingOrder="1"/>
    </xf>
    <xf numFmtId="0" fontId="7" fillId="15" borderId="11" xfId="0" applyFont="1" applyFill="1" applyBorder="1" applyAlignment="1">
      <alignment horizontal="left" wrapText="1" readingOrder="1"/>
    </xf>
    <xf numFmtId="0" fontId="7" fillId="7" borderId="21" xfId="0" applyFont="1" applyFill="1" applyBorder="1" applyAlignment="1">
      <alignment horizontal="center" vertical="center" readingOrder="1"/>
    </xf>
    <xf numFmtId="0" fontId="9" fillId="2" borderId="1" xfId="0" applyFont="1" applyFill="1" applyBorder="1" applyAlignment="1">
      <alignment vertical="center" wrapText="1"/>
    </xf>
    <xf numFmtId="0" fontId="2" fillId="2" borderId="10" xfId="0" applyFont="1" applyFill="1" applyBorder="1" applyAlignment="1">
      <alignment vertical="center"/>
    </xf>
    <xf numFmtId="0" fontId="2" fillId="2" borderId="4" xfId="0" applyFont="1" applyFill="1" applyBorder="1" applyAlignment="1">
      <alignment vertical="center" wrapText="1"/>
    </xf>
    <xf numFmtId="0" fontId="2" fillId="2" borderId="3" xfId="0" applyFont="1" applyFill="1" applyBorder="1" applyAlignment="1">
      <alignment vertical="center" wrapText="1"/>
    </xf>
    <xf numFmtId="0" fontId="2" fillId="0" borderId="10" xfId="0" applyFont="1" applyBorder="1" applyAlignment="1">
      <alignment horizontal="center" vertical="center" readingOrder="1"/>
    </xf>
    <xf numFmtId="0" fontId="2" fillId="2" borderId="11" xfId="0" applyFont="1" applyFill="1" applyBorder="1" applyAlignment="1">
      <alignment vertical="center" wrapText="1"/>
    </xf>
    <xf numFmtId="0" fontId="7" fillId="7" borderId="0" xfId="0" applyFont="1" applyFill="1" applyAlignment="1">
      <alignment vertical="center"/>
    </xf>
    <xf numFmtId="0" fontId="7" fillId="7" borderId="0" xfId="0" applyFont="1" applyFill="1"/>
    <xf numFmtId="0" fontId="7" fillId="7" borderId="0" xfId="0" applyFont="1" applyFill="1" applyAlignment="1">
      <alignment horizontal="center" vertical="center"/>
    </xf>
    <xf numFmtId="0" fontId="10" fillId="16" borderId="0" xfId="0" applyFont="1" applyFill="1" applyAlignment="1">
      <alignment vertical="center" wrapText="1"/>
    </xf>
    <xf numFmtId="0" fontId="10" fillId="16" borderId="0" xfId="0" applyFont="1" applyFill="1" applyAlignment="1">
      <alignment horizontal="center" vertical="center" wrapText="1"/>
    </xf>
    <xf numFmtId="0" fontId="2" fillId="0" borderId="7" xfId="0" applyFont="1" applyBorder="1" applyAlignment="1">
      <alignment horizontal="left" vertical="center" wrapText="1"/>
    </xf>
    <xf numFmtId="0" fontId="2" fillId="0" borderId="0" xfId="0" applyFont="1" applyAlignment="1">
      <alignment wrapText="1"/>
    </xf>
    <xf numFmtId="0" fontId="4" fillId="18" borderId="14" xfId="0" applyFont="1" applyFill="1" applyBorder="1" applyAlignment="1">
      <alignment horizontal="center" vertical="center" wrapText="1"/>
    </xf>
    <xf numFmtId="0" fontId="2" fillId="0" borderId="2" xfId="0" applyFont="1" applyBorder="1" applyAlignment="1" applyProtection="1">
      <alignment horizontal="center" vertical="center"/>
      <protection locked="0"/>
    </xf>
    <xf numFmtId="0" fontId="2" fillId="0" borderId="2" xfId="0" applyFont="1" applyBorder="1" applyAlignment="1">
      <alignment horizontal="center" vertical="center"/>
    </xf>
    <xf numFmtId="0" fontId="2" fillId="0" borderId="2" xfId="0" applyFont="1" applyBorder="1" applyAlignment="1" applyProtection="1">
      <alignment horizontal="center" vertical="center" wrapText="1"/>
      <protection locked="0"/>
    </xf>
    <xf numFmtId="0" fontId="8" fillId="7" borderId="0" xfId="0" applyFont="1" applyFill="1" applyAlignment="1">
      <alignment horizontal="center" vertical="center"/>
    </xf>
    <xf numFmtId="0" fontId="8" fillId="19" borderId="0" xfId="0" applyFont="1" applyFill="1" applyAlignment="1">
      <alignment horizontal="center" vertical="center"/>
    </xf>
    <xf numFmtId="0" fontId="12" fillId="19" borderId="0" xfId="0" applyFont="1" applyFill="1" applyAlignment="1" applyProtection="1">
      <alignment horizontal="center" vertical="center" wrapText="1"/>
      <protection locked="0"/>
    </xf>
    <xf numFmtId="0" fontId="2" fillId="0" borderId="0" xfId="0" applyFont="1" applyAlignment="1" applyProtection="1">
      <alignment horizontal="center" vertical="center"/>
      <protection locked="0"/>
    </xf>
    <xf numFmtId="0" fontId="7" fillId="19" borderId="0" xfId="0" applyFont="1" applyFill="1" applyAlignment="1">
      <alignment horizontal="center" vertical="center"/>
    </xf>
    <xf numFmtId="0" fontId="2" fillId="0" borderId="2" xfId="0" applyFont="1" applyBorder="1" applyAlignment="1">
      <alignment horizontal="center" vertical="center" readingOrder="1"/>
    </xf>
    <xf numFmtId="0" fontId="7" fillId="7" borderId="0" xfId="0" applyFont="1" applyFill="1" applyAlignment="1">
      <alignment horizontal="center" vertical="center" readingOrder="1"/>
    </xf>
    <xf numFmtId="0" fontId="7" fillId="19" borderId="0" xfId="0" applyFont="1" applyFill="1" applyAlignment="1">
      <alignment horizontal="center" vertical="center" readingOrder="1"/>
    </xf>
    <xf numFmtId="0" fontId="12" fillId="19" borderId="0" xfId="0" applyFont="1" applyFill="1" applyAlignment="1">
      <alignment horizontal="center" vertical="center" wrapText="1"/>
    </xf>
    <xf numFmtId="0" fontId="2" fillId="0" borderId="0" xfId="0" applyFont="1" applyAlignment="1">
      <alignment horizontal="center" vertical="center" wrapText="1"/>
    </xf>
    <xf numFmtId="0" fontId="2" fillId="0" borderId="0" xfId="0" applyFont="1" applyAlignment="1" applyProtection="1">
      <alignment horizontal="center" vertical="center" wrapText="1"/>
      <protection locked="0"/>
    </xf>
    <xf numFmtId="0" fontId="7" fillId="19" borderId="0" xfId="0" applyFont="1" applyFill="1" applyAlignment="1" applyProtection="1">
      <alignment horizontal="center" vertical="center" wrapText="1" readingOrder="1"/>
      <protection locked="0"/>
    </xf>
    <xf numFmtId="0" fontId="7" fillId="19" borderId="0" xfId="0" applyFont="1" applyFill="1" applyAlignment="1">
      <alignment horizontal="center" vertical="center" wrapText="1"/>
    </xf>
    <xf numFmtId="0" fontId="0" fillId="0" borderId="0" xfId="0" applyAlignment="1">
      <alignment wrapText="1"/>
    </xf>
    <xf numFmtId="14" fontId="9" fillId="0" borderId="2" xfId="0" applyNumberFormat="1" applyFont="1" applyBorder="1" applyAlignment="1" applyProtection="1">
      <alignment horizontal="center" vertical="center" wrapText="1"/>
      <protection locked="0"/>
    </xf>
    <xf numFmtId="0" fontId="2" fillId="21" borderId="2" xfId="0" applyFont="1" applyFill="1" applyBorder="1" applyAlignment="1">
      <alignment horizontal="center" vertical="center"/>
    </xf>
    <xf numFmtId="0" fontId="1" fillId="0" borderId="2" xfId="1" applyBorder="1" applyAlignment="1" applyProtection="1">
      <alignment horizontal="center" vertical="center" wrapText="1"/>
      <protection locked="0"/>
    </xf>
    <xf numFmtId="0" fontId="8" fillId="7" borderId="0" xfId="0" applyFont="1" applyFill="1" applyAlignment="1" applyProtection="1">
      <alignment horizontal="center" vertical="center"/>
      <protection locked="0"/>
    </xf>
    <xf numFmtId="0" fontId="7" fillId="7" borderId="0" xfId="0" applyFont="1" applyFill="1" applyAlignment="1" applyProtection="1">
      <alignment horizontal="center" vertical="center"/>
      <protection locked="0"/>
    </xf>
    <xf numFmtId="0" fontId="0" fillId="0" borderId="0" xfId="0" applyAlignment="1">
      <alignment vertical="center"/>
    </xf>
    <xf numFmtId="0" fontId="16" fillId="22" borderId="0" xfId="0" applyFont="1" applyFill="1"/>
    <xf numFmtId="0" fontId="16" fillId="23" borderId="0" xfId="0" applyFont="1" applyFill="1"/>
    <xf numFmtId="0" fontId="16" fillId="24" borderId="0" xfId="0" applyFont="1" applyFill="1"/>
    <xf numFmtId="0" fontId="16" fillId="25" borderId="0" xfId="0" applyFont="1" applyFill="1"/>
    <xf numFmtId="0" fontId="16" fillId="26" borderId="0" xfId="0" applyFont="1" applyFill="1"/>
    <xf numFmtId="14" fontId="2" fillId="0" borderId="2" xfId="0" applyNumberFormat="1" applyFont="1" applyBorder="1" applyAlignment="1" applyProtection="1">
      <alignment horizontal="center" vertical="center" wrapText="1"/>
      <protection locked="0"/>
    </xf>
    <xf numFmtId="0" fontId="15" fillId="16" borderId="0" xfId="0" applyFont="1" applyFill="1" applyAlignment="1">
      <alignment horizontal="center" vertical="center" wrapText="1"/>
    </xf>
    <xf numFmtId="0" fontId="2" fillId="28" borderId="2" xfId="0" applyFont="1" applyFill="1" applyBorder="1" applyAlignment="1" applyProtection="1">
      <alignment horizontal="center" vertical="center"/>
      <protection locked="0"/>
    </xf>
    <xf numFmtId="0" fontId="2" fillId="28" borderId="2" xfId="0" applyFont="1" applyFill="1" applyBorder="1" applyAlignment="1" applyProtection="1">
      <alignment horizontal="center" vertical="center" wrapText="1"/>
      <protection locked="0"/>
    </xf>
    <xf numFmtId="0" fontId="11" fillId="18" borderId="12" xfId="0" applyFont="1" applyFill="1" applyBorder="1" applyAlignment="1">
      <alignment horizontal="center" vertical="center" wrapText="1"/>
    </xf>
    <xf numFmtId="0" fontId="18" fillId="19" borderId="0" xfId="0" applyFont="1" applyFill="1" applyAlignment="1" applyProtection="1">
      <alignment horizontal="center" vertical="center" wrapText="1"/>
      <protection locked="0"/>
    </xf>
    <xf numFmtId="0" fontId="18" fillId="19" borderId="0" xfId="0" applyFont="1" applyFill="1" applyAlignment="1">
      <alignment horizontal="center" vertical="center" wrapText="1"/>
    </xf>
    <xf numFmtId="0" fontId="19" fillId="0" borderId="0" xfId="0" applyFont="1" applyAlignment="1">
      <alignment wrapText="1"/>
    </xf>
    <xf numFmtId="14" fontId="2" fillId="0" borderId="2" xfId="0" applyNumberFormat="1" applyFont="1" applyBorder="1" applyAlignment="1" applyProtection="1">
      <alignment horizontal="center" vertical="center" wrapText="1" readingOrder="1"/>
      <protection locked="0"/>
    </xf>
    <xf numFmtId="0" fontId="2" fillId="29" borderId="2" xfId="0" applyFont="1" applyFill="1" applyBorder="1" applyAlignment="1" applyProtection="1">
      <alignment horizontal="center" vertical="center"/>
      <protection locked="0"/>
    </xf>
    <xf numFmtId="0" fontId="2" fillId="29" borderId="2" xfId="0" applyFont="1" applyFill="1" applyBorder="1" applyAlignment="1" applyProtection="1">
      <alignment horizontal="center" vertical="center" wrapText="1"/>
      <protection locked="0"/>
    </xf>
    <xf numFmtId="0" fontId="2" fillId="30" borderId="2" xfId="0" applyFont="1" applyFill="1" applyBorder="1" applyAlignment="1" applyProtection="1">
      <alignment horizontal="center" vertical="center"/>
      <protection locked="0"/>
    </xf>
    <xf numFmtId="0" fontId="1" fillId="0" borderId="24" xfId="1" applyBorder="1" applyAlignment="1" applyProtection="1">
      <alignment horizontal="center" vertical="center" wrapText="1"/>
      <protection locked="0"/>
    </xf>
    <xf numFmtId="0" fontId="1" fillId="0" borderId="25" xfId="1" applyBorder="1" applyAlignment="1" applyProtection="1">
      <alignment horizontal="center" vertical="center" wrapText="1"/>
      <protection locked="0"/>
    </xf>
    <xf numFmtId="0" fontId="1" fillId="0" borderId="24" xfId="1" applyBorder="1" applyAlignment="1" applyProtection="1">
      <alignment horizontal="center" vertical="center" wrapText="1" readingOrder="1"/>
      <protection locked="0"/>
    </xf>
    <xf numFmtId="0" fontId="1" fillId="0" borderId="25" xfId="1" applyBorder="1" applyAlignment="1" applyProtection="1">
      <alignment horizontal="center" vertical="center" wrapText="1" readingOrder="1"/>
      <protection locked="0"/>
    </xf>
    <xf numFmtId="0" fontId="1" fillId="0" borderId="24" xfId="1" applyBorder="1" applyAlignment="1" applyProtection="1">
      <alignment horizontal="center" vertical="center"/>
      <protection locked="0"/>
    </xf>
    <xf numFmtId="0" fontId="1" fillId="0" borderId="25" xfId="1" applyBorder="1" applyAlignment="1" applyProtection="1">
      <alignment horizontal="center" vertical="center"/>
      <protection locked="0"/>
    </xf>
    <xf numFmtId="0" fontId="2" fillId="0" borderId="24" xfId="0" applyFont="1" applyBorder="1" applyAlignment="1" applyProtection="1">
      <alignment horizontal="center" vertical="center" wrapText="1" readingOrder="1"/>
      <protection locked="0"/>
    </xf>
    <xf numFmtId="0" fontId="2" fillId="0" borderId="25" xfId="0" applyFont="1" applyBorder="1" applyAlignment="1" applyProtection="1">
      <alignment horizontal="center" vertical="center" wrapText="1" readingOrder="1"/>
      <protection locked="0"/>
    </xf>
    <xf numFmtId="0" fontId="1" fillId="0" borderId="26" xfId="1" applyBorder="1" applyAlignment="1">
      <alignment horizontal="center" vertical="center" wrapText="1"/>
    </xf>
    <xf numFmtId="0" fontId="1" fillId="0" borderId="27" xfId="1" applyBorder="1" applyAlignment="1">
      <alignment horizontal="center" vertical="center" wrapText="1"/>
    </xf>
    <xf numFmtId="0" fontId="1" fillId="0" borderId="28" xfId="1" applyBorder="1" applyAlignment="1">
      <alignment horizontal="center" vertical="center" wrapText="1"/>
    </xf>
    <xf numFmtId="0" fontId="1" fillId="0" borderId="29" xfId="1" applyBorder="1" applyAlignment="1">
      <alignment horizontal="center" vertical="center" wrapText="1"/>
    </xf>
    <xf numFmtId="0" fontId="5" fillId="2" borderId="4" xfId="0" applyFont="1" applyFill="1" applyBorder="1" applyAlignment="1">
      <alignment horizontal="center" vertical="center" wrapText="1"/>
    </xf>
    <xf numFmtId="0" fontId="6" fillId="6" borderId="7" xfId="0" applyFont="1" applyFill="1" applyBorder="1" applyAlignment="1">
      <alignment vertical="center"/>
    </xf>
    <xf numFmtId="0" fontId="6" fillId="6" borderId="11" xfId="0" applyFont="1" applyFill="1" applyBorder="1" applyAlignment="1">
      <alignment vertical="center"/>
    </xf>
    <xf numFmtId="0" fontId="3" fillId="17" borderId="2" xfId="0" applyFont="1" applyFill="1" applyBorder="1" applyAlignment="1">
      <alignment horizontal="center" vertical="center"/>
    </xf>
    <xf numFmtId="0" fontId="13" fillId="20" borderId="0" xfId="0" applyFont="1" applyFill="1" applyAlignment="1">
      <alignment horizontal="center" vertical="center"/>
    </xf>
    <xf numFmtId="0" fontId="14" fillId="19" borderId="0" xfId="0" applyFont="1" applyFill="1" applyAlignment="1">
      <alignment horizontal="center" vertical="center"/>
    </xf>
    <xf numFmtId="0" fontId="3" fillId="3" borderId="2" xfId="0" applyFont="1" applyFill="1" applyBorder="1" applyAlignment="1">
      <alignment horizontal="center" vertical="center"/>
    </xf>
    <xf numFmtId="0" fontId="5" fillId="5" borderId="4" xfId="0" applyFont="1" applyFill="1" applyBorder="1" applyAlignment="1">
      <alignment horizontal="center" vertical="center"/>
    </xf>
    <xf numFmtId="0" fontId="5" fillId="9" borderId="4" xfId="0" applyFont="1" applyFill="1" applyBorder="1" applyAlignment="1">
      <alignment horizontal="center" vertical="center"/>
    </xf>
    <xf numFmtId="0" fontId="5" fillId="9" borderId="7" xfId="0" applyFont="1" applyFill="1" applyBorder="1" applyAlignment="1">
      <alignment horizontal="center" vertical="center"/>
    </xf>
    <xf numFmtId="0" fontId="5" fillId="9" borderId="11" xfId="0" applyFont="1" applyFill="1" applyBorder="1" applyAlignment="1">
      <alignment horizontal="center" vertical="center"/>
    </xf>
    <xf numFmtId="0" fontId="5" fillId="11" borderId="14" xfId="0" applyFont="1" applyFill="1" applyBorder="1" applyAlignment="1">
      <alignment horizontal="center" vertical="center" wrapText="1"/>
    </xf>
    <xf numFmtId="0" fontId="5" fillId="11" borderId="16" xfId="0" applyFont="1" applyFill="1" applyBorder="1" applyAlignment="1">
      <alignment horizontal="center" vertical="center" wrapText="1"/>
    </xf>
    <xf numFmtId="0" fontId="5" fillId="11" borderId="18" xfId="0" applyFont="1" applyFill="1" applyBorder="1" applyAlignment="1">
      <alignment horizontal="center" vertical="center" wrapText="1"/>
    </xf>
    <xf numFmtId="0" fontId="7" fillId="12" borderId="12" xfId="0" applyFont="1" applyFill="1" applyBorder="1" applyAlignment="1">
      <alignment horizontal="left" vertical="center" wrapText="1"/>
    </xf>
    <xf numFmtId="0" fontId="7" fillId="12" borderId="4" xfId="0" applyFont="1" applyFill="1" applyBorder="1" applyAlignment="1">
      <alignment horizontal="left" vertical="center" wrapText="1"/>
    </xf>
    <xf numFmtId="0" fontId="5" fillId="13" borderId="14" xfId="0" applyFont="1" applyFill="1" applyBorder="1" applyAlignment="1">
      <alignment horizontal="center" vertical="center" wrapText="1"/>
    </xf>
    <xf numFmtId="0" fontId="6" fillId="6" borderId="16" xfId="0" applyFont="1" applyFill="1" applyBorder="1" applyAlignment="1">
      <alignment vertical="center"/>
    </xf>
    <xf numFmtId="0" fontId="6" fillId="6" borderId="18" xfId="0" applyFont="1" applyFill="1" applyBorder="1" applyAlignment="1">
      <alignment vertical="center"/>
    </xf>
    <xf numFmtId="0" fontId="4" fillId="18" borderId="22" xfId="0" applyFont="1" applyFill="1" applyBorder="1" applyAlignment="1">
      <alignment horizontal="center" vertical="center" wrapText="1"/>
    </xf>
    <xf numFmtId="0" fontId="4" fillId="18" borderId="23" xfId="0" applyFont="1" applyFill="1" applyBorder="1" applyAlignment="1">
      <alignment horizontal="center"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7" fillId="27" borderId="0" xfId="0" applyFont="1" applyFill="1" applyAlignment="1">
      <alignment horizontal="center" vertical="center"/>
    </xf>
    <xf numFmtId="0" fontId="14" fillId="27" borderId="0" xfId="0" applyFont="1" applyFill="1" applyAlignment="1">
      <alignment horizontal="center" vertical="center"/>
    </xf>
    <xf numFmtId="0" fontId="15" fillId="16" borderId="0" xfId="0" applyFont="1" applyFill="1" applyAlignment="1">
      <alignment horizontal="center" vertical="center" wrapText="1"/>
    </xf>
    <xf numFmtId="0" fontId="7" fillId="20" borderId="0" xfId="0" applyFont="1" applyFill="1" applyAlignment="1">
      <alignment horizontal="center" vertical="center"/>
    </xf>
    <xf numFmtId="0" fontId="0" fillId="0" borderId="0" xfId="0" applyAlignment="1">
      <alignment horizontal="center"/>
    </xf>
  </cellXfs>
  <cellStyles count="2">
    <cellStyle name="Hyperlink" xfId="1" xr:uid="{00000000-000B-0000-0000-000008000000}"/>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niteroi.rj.gov.br/" TargetMode="External"/><Relationship Id="rId18" Type="http://schemas.openxmlformats.org/officeDocument/2006/relationships/hyperlink" Target="https://transparencia.niteroi.rj.gov.br/" TargetMode="External"/><Relationship Id="rId26" Type="http://schemas.openxmlformats.org/officeDocument/2006/relationships/hyperlink" Target="http://www.controladoria.niteroi.rj.gov.br/" TargetMode="External"/><Relationship Id="rId39" Type="http://schemas.openxmlformats.org/officeDocument/2006/relationships/hyperlink" Target="http://esic.niteroi.rj.gov.br/sistema/site/continua.html" TargetMode="External"/><Relationship Id="rId21" Type="http://schemas.openxmlformats.org/officeDocument/2006/relationships/hyperlink" Target="https://transparencia.niteroi.rj.gov.br/" TargetMode="External"/><Relationship Id="rId34" Type="http://schemas.openxmlformats.org/officeDocument/2006/relationships/hyperlink" Target="https://transparencia.niteroi.rj.gov.br/" TargetMode="External"/><Relationship Id="rId42" Type="http://schemas.openxmlformats.org/officeDocument/2006/relationships/hyperlink" Target="https://drive.google.com/file/d/1SMRYSPWR-YLlQcGK0Hn7CRkokem9jGLw/view?usp=sharing" TargetMode="External"/><Relationship Id="rId47" Type="http://schemas.openxmlformats.org/officeDocument/2006/relationships/hyperlink" Target="https://transparencia.niteroi.rj.gov.br/" TargetMode="External"/><Relationship Id="rId50" Type="http://schemas.openxmlformats.org/officeDocument/2006/relationships/hyperlink" Target="https://transparencia.niteroi.rj.gov.br/" TargetMode="External"/><Relationship Id="rId7" Type="http://schemas.openxmlformats.org/officeDocument/2006/relationships/hyperlink" Target="http://conselhos.niteroi.rj.gov.br/" TargetMode="External"/><Relationship Id="rId2" Type="http://schemas.openxmlformats.org/officeDocument/2006/relationships/hyperlink" Target="https://transparencia.niteroi.rj.gov.br/" TargetMode="External"/><Relationship Id="rId16" Type="http://schemas.openxmlformats.org/officeDocument/2006/relationships/hyperlink" Target="https://transparencia.niteroi.rj.gov.br/" TargetMode="External"/><Relationship Id="rId29" Type="http://schemas.openxmlformats.org/officeDocument/2006/relationships/hyperlink" Target="http://www.controladoria.niteroi.rj.gov.br/" TargetMode="External"/><Relationship Id="rId11" Type="http://schemas.openxmlformats.org/officeDocument/2006/relationships/hyperlink" Target="https://transparencia.niteroi.rj.gov.br/" TargetMode="External"/><Relationship Id="rId24" Type="http://schemas.openxmlformats.org/officeDocument/2006/relationships/hyperlink" Target="http://www.controladoria.niteroi.rj.gov.br/" TargetMode="External"/><Relationship Id="rId32" Type="http://schemas.openxmlformats.org/officeDocument/2006/relationships/hyperlink" Target="https://transparencia.niteroi.rj.gov.br/" TargetMode="External"/><Relationship Id="rId37" Type="http://schemas.openxmlformats.org/officeDocument/2006/relationships/hyperlink" Target="http://pgm.niteroi.rj.gov.br/legislacao_pmn/2014/LEIS/3084_Disciplina_o-acesso_a_informacao_no_Municipio_de_Niteroi.pdf%20http:/leismunicipa.is/eubcg" TargetMode="External"/><Relationship Id="rId40" Type="http://schemas.openxmlformats.org/officeDocument/2006/relationships/hyperlink" Target="https://drive.google.com/file/d/1SMRYSPWR-YLlQcGK0Hn7CRkokem9jGLw/view?usp=sharing" TargetMode="External"/><Relationship Id="rId45" Type="http://schemas.openxmlformats.org/officeDocument/2006/relationships/hyperlink" Target="https://drive.google.com/file/d/15-XK8nMSidXQZud9aTY_m4pKa0qHTbFh/view?usp=sharing" TargetMode="External"/><Relationship Id="rId5" Type="http://schemas.openxmlformats.org/officeDocument/2006/relationships/hyperlink" Target="https://transparencia.niteroi.rj.gov.br/" TargetMode="External"/><Relationship Id="rId15" Type="http://schemas.openxmlformats.org/officeDocument/2006/relationships/hyperlink" Target="https://transparencia.niteroi.rj.gov.br/" TargetMode="External"/><Relationship Id="rId23" Type="http://schemas.openxmlformats.org/officeDocument/2006/relationships/hyperlink" Target="https://transparencia.niteroi.rj.gov.br/" TargetMode="External"/><Relationship Id="rId28" Type="http://schemas.openxmlformats.org/officeDocument/2006/relationships/hyperlink" Target="http://www.controladoria.niteroi.rj.gov.br/" TargetMode="External"/><Relationship Id="rId36" Type="http://schemas.openxmlformats.org/officeDocument/2006/relationships/hyperlink" Target="https://niteroi.rj.gov.br/category/prefeitura-de-niteroi/" TargetMode="External"/><Relationship Id="rId49" Type="http://schemas.openxmlformats.org/officeDocument/2006/relationships/hyperlink" Target="https://transparencia.niteroi.rj.gov.br/" TargetMode="External"/><Relationship Id="rId10" Type="http://schemas.openxmlformats.org/officeDocument/2006/relationships/hyperlink" Target="https://transparencia.niteroi.rj.gov.br/" TargetMode="External"/><Relationship Id="rId19" Type="http://schemas.openxmlformats.org/officeDocument/2006/relationships/hyperlink" Target="https://transparencia.niteroi.rj.gov.br/" TargetMode="External"/><Relationship Id="rId31" Type="http://schemas.openxmlformats.org/officeDocument/2006/relationships/hyperlink" Target="http://leismunicipa.is/keatz" TargetMode="External"/><Relationship Id="rId44" Type="http://schemas.openxmlformats.org/officeDocument/2006/relationships/hyperlink" Target="https://drive.google.com/file/d/1SMRYSPWR-YLlQcGK0Hn7CRkokem9jGLw/view?usp=sharing" TargetMode="External"/><Relationship Id="rId4" Type="http://schemas.openxmlformats.org/officeDocument/2006/relationships/hyperlink" Target="https://transparencia.niteroi.rj.gov.br/" TargetMode="External"/><Relationship Id="rId9" Type="http://schemas.openxmlformats.org/officeDocument/2006/relationships/hyperlink" Target="https://transparencia.niteroi.rj.gov.br/" TargetMode="External"/><Relationship Id="rId14" Type="http://schemas.openxmlformats.org/officeDocument/2006/relationships/hyperlink" Target="https://transparencia.niteroi.rj.gov.br/" TargetMode="External"/><Relationship Id="rId22" Type="http://schemas.openxmlformats.org/officeDocument/2006/relationships/hyperlink" Target="https://transparencia.niteroi.rj.gov.br/" TargetMode="External"/><Relationship Id="rId27" Type="http://schemas.openxmlformats.org/officeDocument/2006/relationships/hyperlink" Target="http://www.controladoria.niteroi.rj.gov.br/" TargetMode="External"/><Relationship Id="rId30" Type="http://schemas.openxmlformats.org/officeDocument/2006/relationships/hyperlink" Target="http://www.controladoria.niteroi.rj.gov.br/" TargetMode="External"/><Relationship Id="rId35" Type="http://schemas.openxmlformats.org/officeDocument/2006/relationships/hyperlink" Target="https://www.instagram.com/seplag_niteroi/" TargetMode="External"/><Relationship Id="rId43" Type="http://schemas.openxmlformats.org/officeDocument/2006/relationships/hyperlink" Target="https://drive.google.com/file/d/1SMRYSPWR-YLlQcGK0Hn7CRkokem9jGLw/view?usp=sharing" TargetMode="External"/><Relationship Id="rId48" Type="http://schemas.openxmlformats.org/officeDocument/2006/relationships/hyperlink" Target="https://transparencia.niteroi.rj.gov.br/" TargetMode="External"/><Relationship Id="rId8" Type="http://schemas.openxmlformats.org/officeDocument/2006/relationships/hyperlink" Target="https://transparencia.niteroi.rj.gov.br/" TargetMode="External"/><Relationship Id="rId51" Type="http://schemas.openxmlformats.org/officeDocument/2006/relationships/hyperlink" Target="https://www.portalplanejamento.niteroi.rj.gov.br/" TargetMode="External"/><Relationship Id="rId3" Type="http://schemas.openxmlformats.org/officeDocument/2006/relationships/hyperlink" Target="https://transparencia.niteroi.rj.gov.br/" TargetMode="External"/><Relationship Id="rId12" Type="http://schemas.openxmlformats.org/officeDocument/2006/relationships/hyperlink" Target="https://transparencia.niteroi.rj.gov.br/" TargetMode="External"/><Relationship Id="rId17" Type="http://schemas.openxmlformats.org/officeDocument/2006/relationships/hyperlink" Target="https://transparencia.niteroi.rj.gov.br/" TargetMode="External"/><Relationship Id="rId25" Type="http://schemas.openxmlformats.org/officeDocument/2006/relationships/hyperlink" Target="http://www.controladoria.niteroi.rj.gov.br/" TargetMode="External"/><Relationship Id="rId33" Type="http://schemas.openxmlformats.org/officeDocument/2006/relationships/hyperlink" Target="https://transparencia.niteroi.rj.gov.br/" TargetMode="External"/><Relationship Id="rId38" Type="http://schemas.openxmlformats.org/officeDocument/2006/relationships/hyperlink" Target="http://www.niteroi.rj.gov.br/" TargetMode="External"/><Relationship Id="rId46" Type="http://schemas.openxmlformats.org/officeDocument/2006/relationships/hyperlink" Target="https://drive.google.com/file/d/1M8mDb-TbPfzU-RfNfMK49qWzvaBVCCke/view?usp=sharing" TargetMode="External"/><Relationship Id="rId20" Type="http://schemas.openxmlformats.org/officeDocument/2006/relationships/hyperlink" Target="https://transparencia.niteroi.rj.gov.br/" TargetMode="External"/><Relationship Id="rId41" Type="http://schemas.openxmlformats.org/officeDocument/2006/relationships/hyperlink" Target="https://drive.google.com/file/d/1HLdqn0mrF0tt7QScNkQ50RPoqElYI8I3/view?usp=sharing" TargetMode="External"/><Relationship Id="rId1" Type="http://schemas.openxmlformats.org/officeDocument/2006/relationships/hyperlink" Target="https://www.sigeo.niteroi.rj.gov.br/pages/paineis" TargetMode="External"/><Relationship Id="rId6" Type="http://schemas.openxmlformats.org/officeDocument/2006/relationships/hyperlink" Target="https://transparencia.niteroi.rj.gov.b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8"/>
  <sheetViews>
    <sheetView tabSelected="1" topLeftCell="A23" workbookViewId="0">
      <selection activeCell="E29" sqref="E29"/>
    </sheetView>
  </sheetViews>
  <sheetFormatPr defaultRowHeight="15.75"/>
  <cols>
    <col min="1" max="1" width="27" customWidth="1"/>
    <col min="2" max="2" width="67.42578125" customWidth="1"/>
    <col min="3" max="3" width="33.140625" customWidth="1"/>
    <col min="4" max="4" width="11.42578125" customWidth="1"/>
    <col min="5" max="5" width="15.140625" style="77" customWidth="1"/>
    <col min="6" max="6" width="19.42578125" customWidth="1"/>
    <col min="7" max="7" width="18.85546875" customWidth="1"/>
    <col min="8" max="9" width="21.85546875" style="71" customWidth="1"/>
    <col min="10" max="10" width="20.85546875" customWidth="1"/>
    <col min="11" max="11" width="29.7109375" style="90" customWidth="1"/>
  </cols>
  <sheetData>
    <row r="1" spans="1:11" ht="26.25">
      <c r="A1" s="111" t="s">
        <v>0</v>
      </c>
      <c r="B1" s="111"/>
      <c r="C1" s="111"/>
      <c r="D1" s="111"/>
      <c r="E1" s="111"/>
      <c r="F1" s="111"/>
      <c r="G1" s="111"/>
      <c r="H1" s="111"/>
      <c r="I1" s="111"/>
      <c r="J1" s="111"/>
      <c r="K1" s="111"/>
    </row>
    <row r="2" spans="1:11" ht="15">
      <c r="A2" s="112" t="s">
        <v>1</v>
      </c>
      <c r="B2" s="112"/>
      <c r="C2" s="112"/>
      <c r="D2" s="112"/>
      <c r="E2" s="112"/>
      <c r="F2" s="112"/>
      <c r="G2" s="112"/>
      <c r="H2" s="112"/>
      <c r="I2" s="112"/>
      <c r="J2" s="112"/>
      <c r="K2" s="112"/>
    </row>
    <row r="3" spans="1:11" ht="3" customHeight="1">
      <c r="A3" s="2"/>
      <c r="B3" s="3"/>
      <c r="C3" s="3"/>
      <c r="D3" s="4"/>
      <c r="E3" s="4"/>
      <c r="F3" s="4"/>
      <c r="G3" s="4"/>
      <c r="H3" s="67"/>
      <c r="I3" s="67"/>
      <c r="J3" s="4"/>
      <c r="K3" s="67"/>
    </row>
    <row r="4" spans="1:11" ht="23.25">
      <c r="A4" s="113" t="s">
        <v>2</v>
      </c>
      <c r="B4" s="113"/>
      <c r="C4" s="113"/>
      <c r="D4" s="113"/>
      <c r="E4" s="110" t="s">
        <v>3</v>
      </c>
      <c r="F4" s="110"/>
      <c r="G4" s="110"/>
      <c r="H4" s="110"/>
      <c r="I4" s="110"/>
      <c r="J4" s="110"/>
      <c r="K4" s="110"/>
    </row>
    <row r="5" spans="1:11" ht="75.75">
      <c r="A5" s="5" t="s">
        <v>4</v>
      </c>
      <c r="B5" s="5" t="s">
        <v>5</v>
      </c>
      <c r="C5" s="5" t="s">
        <v>6</v>
      </c>
      <c r="D5" s="5" t="s">
        <v>7</v>
      </c>
      <c r="E5" s="54" t="s">
        <v>6</v>
      </c>
      <c r="F5" s="54" t="s">
        <v>8</v>
      </c>
      <c r="G5" s="54" t="s">
        <v>9</v>
      </c>
      <c r="H5" s="126" t="s">
        <v>10</v>
      </c>
      <c r="I5" s="127"/>
      <c r="J5" s="54" t="s">
        <v>11</v>
      </c>
      <c r="K5" s="87" t="s">
        <v>12</v>
      </c>
    </row>
    <row r="6" spans="1:11" ht="32.25">
      <c r="A6" s="114" t="s">
        <v>13</v>
      </c>
      <c r="B6" s="6" t="s">
        <v>14</v>
      </c>
      <c r="C6" s="7" t="s">
        <v>15</v>
      </c>
      <c r="D6" s="8">
        <v>2</v>
      </c>
      <c r="E6" s="55">
        <v>1</v>
      </c>
      <c r="F6" s="56">
        <f>D6*E6</f>
        <v>2</v>
      </c>
      <c r="G6" s="73"/>
      <c r="H6" s="95" t="s">
        <v>16</v>
      </c>
      <c r="I6" s="96"/>
      <c r="J6" s="72">
        <v>45264</v>
      </c>
      <c r="K6" s="57"/>
    </row>
    <row r="7" spans="1:11" ht="113.25">
      <c r="A7" s="108"/>
      <c r="B7" s="9" t="s">
        <v>17</v>
      </c>
      <c r="C7" s="10" t="s">
        <v>18</v>
      </c>
      <c r="D7" s="11">
        <v>1</v>
      </c>
      <c r="E7" s="92">
        <v>0</v>
      </c>
      <c r="F7" s="56">
        <f t="shared" ref="F7:F10" si="0">D7*E7</f>
        <v>0</v>
      </c>
      <c r="G7" s="73"/>
      <c r="H7" s="72" t="s">
        <v>19</v>
      </c>
      <c r="I7" s="72" t="s">
        <v>19</v>
      </c>
      <c r="J7" s="72">
        <v>45282</v>
      </c>
      <c r="K7" s="57" t="s">
        <v>20</v>
      </c>
    </row>
    <row r="8" spans="1:11" ht="113.25">
      <c r="A8" s="108"/>
      <c r="B8" s="6" t="s">
        <v>21</v>
      </c>
      <c r="C8" s="7" t="s">
        <v>15</v>
      </c>
      <c r="D8" s="11">
        <v>2</v>
      </c>
      <c r="E8" s="86">
        <v>0</v>
      </c>
      <c r="F8" s="56">
        <f t="shared" si="0"/>
        <v>0</v>
      </c>
      <c r="G8" s="73"/>
      <c r="H8" s="72" t="s">
        <v>19</v>
      </c>
      <c r="I8" s="72" t="s">
        <v>19</v>
      </c>
      <c r="J8" s="72">
        <v>45264</v>
      </c>
      <c r="K8" s="57" t="s">
        <v>22</v>
      </c>
    </row>
    <row r="9" spans="1:11" ht="113.25">
      <c r="A9" s="108"/>
      <c r="B9" s="9" t="s">
        <v>23</v>
      </c>
      <c r="C9" s="10" t="s">
        <v>15</v>
      </c>
      <c r="D9" s="11">
        <v>1</v>
      </c>
      <c r="E9" s="86">
        <v>0</v>
      </c>
      <c r="F9" s="56">
        <f t="shared" si="0"/>
        <v>0</v>
      </c>
      <c r="G9" s="73"/>
      <c r="H9" s="72" t="s">
        <v>19</v>
      </c>
      <c r="I9" s="72" t="s">
        <v>19</v>
      </c>
      <c r="J9" s="72">
        <v>45264</v>
      </c>
      <c r="K9" s="57" t="s">
        <v>24</v>
      </c>
    </row>
    <row r="10" spans="1:11" ht="64.5">
      <c r="A10" s="109"/>
      <c r="B10" s="6" t="s">
        <v>25</v>
      </c>
      <c r="C10" s="7" t="s">
        <v>26</v>
      </c>
      <c r="D10" s="11">
        <v>1</v>
      </c>
      <c r="E10" s="93">
        <v>0</v>
      </c>
      <c r="F10" s="56">
        <f t="shared" si="0"/>
        <v>0</v>
      </c>
      <c r="G10" s="73"/>
      <c r="H10" s="72" t="s">
        <v>19</v>
      </c>
      <c r="I10" s="72" t="s">
        <v>19</v>
      </c>
      <c r="J10" s="72">
        <v>45264</v>
      </c>
      <c r="K10" s="57" t="s">
        <v>27</v>
      </c>
    </row>
    <row r="11" spans="1:11" ht="18.75">
      <c r="A11" s="12" t="s">
        <v>28</v>
      </c>
      <c r="B11" s="13"/>
      <c r="C11" s="14"/>
      <c r="D11" s="15">
        <f>SUM(D6:D10)</f>
        <v>7</v>
      </c>
      <c r="E11" s="75"/>
      <c r="F11" s="58">
        <f>SUM(F6:F10)</f>
        <v>2</v>
      </c>
      <c r="G11" s="59">
        <f>(F11*100)/D11</f>
        <v>28.571428571428573</v>
      </c>
      <c r="H11" s="60"/>
      <c r="I11" s="60"/>
      <c r="J11" s="60"/>
      <c r="K11" s="88"/>
    </row>
    <row r="12" spans="1:11" ht="6" customHeight="1">
      <c r="A12" s="2"/>
      <c r="B12" s="3"/>
      <c r="C12" s="3"/>
      <c r="D12" s="4"/>
      <c r="E12" s="61"/>
      <c r="F12" s="4"/>
      <c r="G12" s="4"/>
      <c r="H12" s="68"/>
      <c r="I12" s="68"/>
      <c r="J12" s="61"/>
      <c r="K12" s="68"/>
    </row>
    <row r="13" spans="1:11" ht="76.5">
      <c r="A13" s="115" t="s">
        <v>29</v>
      </c>
      <c r="B13" s="16" t="s">
        <v>30</v>
      </c>
      <c r="C13" s="17" t="s">
        <v>15</v>
      </c>
      <c r="D13" s="11">
        <v>2</v>
      </c>
      <c r="E13" s="55">
        <v>1</v>
      </c>
      <c r="F13" s="56">
        <f>D13*E13</f>
        <v>2</v>
      </c>
      <c r="G13" s="73"/>
      <c r="H13" s="74" t="s">
        <v>31</v>
      </c>
      <c r="I13" s="74" t="s">
        <v>32</v>
      </c>
      <c r="J13" s="72">
        <v>45282</v>
      </c>
      <c r="K13" s="57" t="s">
        <v>33</v>
      </c>
    </row>
    <row r="14" spans="1:11" ht="76.5">
      <c r="A14" s="116"/>
      <c r="B14" s="18" t="s">
        <v>34</v>
      </c>
      <c r="C14" s="19" t="s">
        <v>15</v>
      </c>
      <c r="D14" s="11">
        <v>1</v>
      </c>
      <c r="E14" s="55">
        <v>1</v>
      </c>
      <c r="F14" s="56">
        <f t="shared" ref="F14:F23" si="1">D14*E14</f>
        <v>1</v>
      </c>
      <c r="G14" s="73"/>
      <c r="H14" s="57" t="s">
        <v>35</v>
      </c>
      <c r="I14" s="74" t="s">
        <v>36</v>
      </c>
      <c r="J14" s="72">
        <v>45282</v>
      </c>
      <c r="K14" s="57" t="s">
        <v>33</v>
      </c>
    </row>
    <row r="15" spans="1:11" ht="76.5">
      <c r="A15" s="116"/>
      <c r="B15" s="19" t="s">
        <v>37</v>
      </c>
      <c r="C15" s="19" t="s">
        <v>15</v>
      </c>
      <c r="D15" s="11">
        <v>2</v>
      </c>
      <c r="E15" s="55">
        <v>1</v>
      </c>
      <c r="F15" s="56">
        <f t="shared" si="1"/>
        <v>2</v>
      </c>
      <c r="G15" s="73"/>
      <c r="H15" s="57" t="s">
        <v>35</v>
      </c>
      <c r="I15" s="74" t="s">
        <v>32</v>
      </c>
      <c r="J15" s="72">
        <v>45282</v>
      </c>
      <c r="K15" s="57" t="s">
        <v>33</v>
      </c>
    </row>
    <row r="16" spans="1:11" ht="76.5">
      <c r="A16" s="116"/>
      <c r="B16" s="19" t="s">
        <v>38</v>
      </c>
      <c r="C16" s="19" t="s">
        <v>15</v>
      </c>
      <c r="D16" s="11">
        <v>2</v>
      </c>
      <c r="E16" s="55">
        <v>1</v>
      </c>
      <c r="F16" s="56">
        <f t="shared" si="1"/>
        <v>2</v>
      </c>
      <c r="G16" s="73"/>
      <c r="H16" s="57" t="s">
        <v>35</v>
      </c>
      <c r="I16" s="74" t="s">
        <v>32</v>
      </c>
      <c r="J16" s="72">
        <v>45282</v>
      </c>
      <c r="K16" s="57" t="s">
        <v>33</v>
      </c>
    </row>
    <row r="17" spans="1:11" ht="81">
      <c r="A17" s="116"/>
      <c r="B17" s="16" t="s">
        <v>39</v>
      </c>
      <c r="C17" s="17" t="s">
        <v>40</v>
      </c>
      <c r="D17" s="20">
        <v>2</v>
      </c>
      <c r="E17" s="55">
        <v>0.5</v>
      </c>
      <c r="F17" s="56">
        <f t="shared" si="1"/>
        <v>1</v>
      </c>
      <c r="G17" s="73"/>
      <c r="H17" s="57" t="s">
        <v>35</v>
      </c>
      <c r="I17" s="74" t="s">
        <v>32</v>
      </c>
      <c r="J17" s="72">
        <v>45282</v>
      </c>
      <c r="K17" s="57" t="s">
        <v>33</v>
      </c>
    </row>
    <row r="18" spans="1:11" ht="91.5">
      <c r="A18" s="116"/>
      <c r="B18" s="16" t="s">
        <v>41</v>
      </c>
      <c r="C18" s="16" t="s">
        <v>42</v>
      </c>
      <c r="D18" s="20">
        <v>2</v>
      </c>
      <c r="E18" s="55">
        <v>0.5</v>
      </c>
      <c r="F18" s="56">
        <f t="shared" si="1"/>
        <v>1</v>
      </c>
      <c r="G18" s="73"/>
      <c r="H18" s="57" t="s">
        <v>35</v>
      </c>
      <c r="I18" s="74" t="s">
        <v>43</v>
      </c>
      <c r="J18" s="72">
        <v>45282</v>
      </c>
      <c r="K18" s="57" t="s">
        <v>33</v>
      </c>
    </row>
    <row r="19" spans="1:11" ht="81">
      <c r="A19" s="116"/>
      <c r="B19" s="18" t="s">
        <v>44</v>
      </c>
      <c r="C19" s="19" t="s">
        <v>45</v>
      </c>
      <c r="D19" s="20">
        <v>2</v>
      </c>
      <c r="E19" s="55">
        <v>1</v>
      </c>
      <c r="F19" s="56">
        <f t="shared" si="1"/>
        <v>2</v>
      </c>
      <c r="G19" s="73"/>
      <c r="H19" s="95" t="s">
        <v>46</v>
      </c>
      <c r="I19" s="96"/>
      <c r="J19" s="72">
        <v>45264</v>
      </c>
      <c r="K19" s="57" t="s">
        <v>19</v>
      </c>
    </row>
    <row r="20" spans="1:11" ht="81" customHeight="1">
      <c r="A20" s="116"/>
      <c r="B20" s="17" t="s">
        <v>47</v>
      </c>
      <c r="C20" s="17" t="s">
        <v>48</v>
      </c>
      <c r="D20" s="21">
        <v>2</v>
      </c>
      <c r="E20" s="55">
        <v>1</v>
      </c>
      <c r="F20" s="56">
        <f t="shared" si="1"/>
        <v>2</v>
      </c>
      <c r="G20" s="73"/>
      <c r="H20" s="128" t="s">
        <v>49</v>
      </c>
      <c r="I20" s="129"/>
      <c r="J20" s="72">
        <v>45264</v>
      </c>
      <c r="K20" s="57" t="s">
        <v>50</v>
      </c>
    </row>
    <row r="21" spans="1:11" ht="48.75">
      <c r="A21" s="116"/>
      <c r="B21" s="17" t="s">
        <v>51</v>
      </c>
      <c r="C21" s="17" t="s">
        <v>48</v>
      </c>
      <c r="D21" s="21">
        <v>2</v>
      </c>
      <c r="E21" s="94">
        <v>0</v>
      </c>
      <c r="F21" s="56">
        <f t="shared" si="1"/>
        <v>0</v>
      </c>
      <c r="G21" s="73"/>
      <c r="H21" s="57" t="s">
        <v>19</v>
      </c>
      <c r="I21" s="57" t="s">
        <v>19</v>
      </c>
      <c r="J21" s="57" t="s">
        <v>19</v>
      </c>
      <c r="K21" s="57" t="s">
        <v>19</v>
      </c>
    </row>
    <row r="22" spans="1:11" ht="96.75">
      <c r="A22" s="116"/>
      <c r="B22" s="22" t="s">
        <v>52</v>
      </c>
      <c r="C22" s="23" t="s">
        <v>53</v>
      </c>
      <c r="D22" s="21">
        <v>1</v>
      </c>
      <c r="E22" s="55">
        <v>1</v>
      </c>
      <c r="F22" s="56">
        <f t="shared" si="1"/>
        <v>1</v>
      </c>
      <c r="G22" s="73"/>
      <c r="H22" s="57" t="s">
        <v>54</v>
      </c>
      <c r="I22" s="74" t="s">
        <v>55</v>
      </c>
      <c r="J22" s="72">
        <v>45282</v>
      </c>
      <c r="K22" s="57" t="s">
        <v>56</v>
      </c>
    </row>
    <row r="23" spans="1:11" ht="48.75">
      <c r="A23" s="117"/>
      <c r="B23" s="22" t="s">
        <v>57</v>
      </c>
      <c r="C23" s="23" t="s">
        <v>53</v>
      </c>
      <c r="D23" s="21">
        <v>1</v>
      </c>
      <c r="E23" s="55">
        <v>1</v>
      </c>
      <c r="F23" s="56">
        <f t="shared" si="1"/>
        <v>1</v>
      </c>
      <c r="G23" s="73"/>
      <c r="H23" s="95" t="s">
        <v>58</v>
      </c>
      <c r="I23" s="96"/>
      <c r="J23" s="72">
        <v>45264</v>
      </c>
      <c r="K23" s="57" t="s">
        <v>59</v>
      </c>
    </row>
    <row r="24" spans="1:11" ht="18.75">
      <c r="A24" s="12" t="s">
        <v>60</v>
      </c>
      <c r="B24" s="24"/>
      <c r="C24" s="25"/>
      <c r="D24" s="26">
        <f>SUM(D13:D23)</f>
        <v>19</v>
      </c>
      <c r="E24" s="76"/>
      <c r="F24" s="49">
        <f>SUM(F13:F23)</f>
        <v>15</v>
      </c>
      <c r="G24" s="62">
        <f>(F24*100)/D24</f>
        <v>78.94736842105263</v>
      </c>
      <c r="H24" s="60"/>
      <c r="I24" s="60"/>
      <c r="J24" s="60"/>
      <c r="K24" s="88"/>
    </row>
    <row r="25" spans="1:11" ht="3" customHeight="1">
      <c r="A25" s="2"/>
      <c r="B25" s="3"/>
      <c r="C25" s="3"/>
      <c r="D25" s="4"/>
      <c r="E25" s="61"/>
      <c r="F25" s="4"/>
      <c r="G25" s="4"/>
      <c r="H25" s="68"/>
      <c r="I25" s="68"/>
      <c r="J25" s="61"/>
      <c r="K25" s="68"/>
    </row>
    <row r="26" spans="1:11" ht="48.75">
      <c r="A26" s="118" t="s">
        <v>61</v>
      </c>
      <c r="B26" s="27" t="s">
        <v>62</v>
      </c>
      <c r="C26" s="28" t="s">
        <v>63</v>
      </c>
      <c r="D26" s="29">
        <v>2</v>
      </c>
      <c r="E26" s="55">
        <v>1</v>
      </c>
      <c r="F26" s="63">
        <f>D26*E26</f>
        <v>2</v>
      </c>
      <c r="G26" s="73"/>
      <c r="H26" s="95" t="s">
        <v>64</v>
      </c>
      <c r="I26" s="96"/>
      <c r="J26" s="83">
        <v>45264</v>
      </c>
      <c r="K26" s="57" t="s">
        <v>19</v>
      </c>
    </row>
    <row r="27" spans="1:11" ht="32.25">
      <c r="A27" s="119"/>
      <c r="B27" s="30" t="s">
        <v>65</v>
      </c>
      <c r="C27" s="28" t="s">
        <v>66</v>
      </c>
      <c r="D27" s="31">
        <v>2</v>
      </c>
      <c r="E27" s="55">
        <v>0.5</v>
      </c>
      <c r="F27" s="63">
        <f t="shared" ref="F27:F35" si="2">D27*E27</f>
        <v>1</v>
      </c>
      <c r="G27" s="73"/>
      <c r="H27" s="95" t="s">
        <v>35</v>
      </c>
      <c r="I27" s="96"/>
      <c r="J27" s="83">
        <v>45264</v>
      </c>
      <c r="K27" s="57" t="s">
        <v>19</v>
      </c>
    </row>
    <row r="28" spans="1:11" ht="64.5">
      <c r="A28" s="119"/>
      <c r="B28" s="30" t="s">
        <v>67</v>
      </c>
      <c r="C28" s="28" t="s">
        <v>68</v>
      </c>
      <c r="D28" s="31">
        <v>2</v>
      </c>
      <c r="E28" s="55">
        <v>0.25</v>
      </c>
      <c r="F28" s="63">
        <f t="shared" si="2"/>
        <v>0.5</v>
      </c>
      <c r="G28" s="73"/>
      <c r="H28" s="95" t="s">
        <v>69</v>
      </c>
      <c r="I28" s="96"/>
      <c r="J28" s="83">
        <v>45264</v>
      </c>
      <c r="K28" s="57"/>
    </row>
    <row r="29" spans="1:11" ht="64.5">
      <c r="A29" s="119"/>
      <c r="B29" s="30" t="s">
        <v>70</v>
      </c>
      <c r="C29" s="28" t="s">
        <v>71</v>
      </c>
      <c r="D29" s="31">
        <v>2</v>
      </c>
      <c r="E29" s="55">
        <v>1</v>
      </c>
      <c r="F29" s="63">
        <f t="shared" si="2"/>
        <v>2</v>
      </c>
      <c r="G29" s="73"/>
      <c r="H29" s="95" t="s">
        <v>69</v>
      </c>
      <c r="I29" s="96"/>
      <c r="J29" s="83">
        <v>45264</v>
      </c>
      <c r="K29" s="57" t="s">
        <v>19</v>
      </c>
    </row>
    <row r="30" spans="1:11" ht="45.75" customHeight="1">
      <c r="A30" s="119"/>
      <c r="B30" s="27" t="s">
        <v>72</v>
      </c>
      <c r="C30" s="32" t="s">
        <v>15</v>
      </c>
      <c r="D30" s="29">
        <v>2</v>
      </c>
      <c r="E30" s="55">
        <v>1</v>
      </c>
      <c r="F30" s="63">
        <f t="shared" si="2"/>
        <v>2</v>
      </c>
      <c r="G30" s="73"/>
      <c r="H30" s="95" t="s">
        <v>69</v>
      </c>
      <c r="I30" s="96"/>
      <c r="J30" s="83">
        <v>45264</v>
      </c>
      <c r="K30" s="57" t="s">
        <v>19</v>
      </c>
    </row>
    <row r="31" spans="1:11" ht="45.75" customHeight="1">
      <c r="A31" s="119"/>
      <c r="B31" s="30" t="s">
        <v>73</v>
      </c>
      <c r="C31" s="28" t="s">
        <v>15</v>
      </c>
      <c r="D31" s="31">
        <v>1</v>
      </c>
      <c r="E31" s="55">
        <v>1</v>
      </c>
      <c r="F31" s="63">
        <f t="shared" si="2"/>
        <v>1</v>
      </c>
      <c r="G31" s="73"/>
      <c r="H31" s="95" t="s">
        <v>69</v>
      </c>
      <c r="I31" s="96"/>
      <c r="J31" s="83">
        <v>45264</v>
      </c>
      <c r="K31" s="57" t="s">
        <v>19</v>
      </c>
    </row>
    <row r="32" spans="1:11" ht="48.75">
      <c r="A32" s="119"/>
      <c r="B32" s="30" t="s">
        <v>74</v>
      </c>
      <c r="C32" s="28" t="s">
        <v>75</v>
      </c>
      <c r="D32" s="31">
        <v>2</v>
      </c>
      <c r="E32" s="55">
        <v>1</v>
      </c>
      <c r="F32" s="63">
        <f t="shared" si="2"/>
        <v>2</v>
      </c>
      <c r="G32" s="73"/>
      <c r="H32" s="95" t="s">
        <v>69</v>
      </c>
      <c r="I32" s="96"/>
      <c r="J32" s="83">
        <v>45264</v>
      </c>
      <c r="K32" s="57" t="s">
        <v>19</v>
      </c>
    </row>
    <row r="33" spans="1:11" ht="152.25" customHeight="1">
      <c r="A33" s="119"/>
      <c r="B33" s="30" t="s">
        <v>76</v>
      </c>
      <c r="C33" s="28" t="s">
        <v>15</v>
      </c>
      <c r="D33" s="31">
        <v>1</v>
      </c>
      <c r="E33" s="55">
        <v>1</v>
      </c>
      <c r="F33" s="63">
        <f t="shared" si="2"/>
        <v>1</v>
      </c>
      <c r="G33" s="73"/>
      <c r="H33" s="95" t="s">
        <v>77</v>
      </c>
      <c r="I33" s="96"/>
      <c r="J33" s="83">
        <v>45264</v>
      </c>
      <c r="K33" s="57" t="s">
        <v>19</v>
      </c>
    </row>
    <row r="34" spans="1:11" ht="45.75" customHeight="1">
      <c r="A34" s="119"/>
      <c r="B34" s="27" t="s">
        <v>78</v>
      </c>
      <c r="C34" s="32" t="s">
        <v>15</v>
      </c>
      <c r="D34" s="29">
        <v>1</v>
      </c>
      <c r="E34" s="55">
        <v>1</v>
      </c>
      <c r="F34" s="63">
        <f t="shared" si="2"/>
        <v>1</v>
      </c>
      <c r="G34" s="73"/>
      <c r="H34" s="95" t="s">
        <v>69</v>
      </c>
      <c r="I34" s="96"/>
      <c r="J34" s="83">
        <v>45264</v>
      </c>
      <c r="K34" s="57"/>
    </row>
    <row r="35" spans="1:11" ht="45.75" customHeight="1">
      <c r="A35" s="120"/>
      <c r="B35" s="27" t="s">
        <v>79</v>
      </c>
      <c r="C35" s="32" t="s">
        <v>15</v>
      </c>
      <c r="D35" s="29">
        <v>2</v>
      </c>
      <c r="E35" s="55">
        <v>1</v>
      </c>
      <c r="F35" s="63">
        <f t="shared" si="2"/>
        <v>2</v>
      </c>
      <c r="G35" s="73"/>
      <c r="H35" s="97" t="s">
        <v>69</v>
      </c>
      <c r="I35" s="98"/>
      <c r="J35" s="83">
        <v>45264</v>
      </c>
      <c r="K35" s="57"/>
    </row>
    <row r="36" spans="1:11" ht="18.75">
      <c r="A36" s="121" t="s">
        <v>80</v>
      </c>
      <c r="B36" s="122"/>
      <c r="C36" s="33"/>
      <c r="D36" s="34">
        <f>SUM(D26:D35)</f>
        <v>17</v>
      </c>
      <c r="E36" s="76"/>
      <c r="F36" s="64">
        <f>SUM(F26:F35)</f>
        <v>14.5</v>
      </c>
      <c r="G36" s="65">
        <f>(F36*100)/D36</f>
        <v>85.294117647058826</v>
      </c>
      <c r="H36" s="69"/>
      <c r="I36" s="69"/>
      <c r="J36" s="60"/>
      <c r="K36" s="88"/>
    </row>
    <row r="37" spans="1:11" ht="6" customHeight="1">
      <c r="A37" s="2"/>
      <c r="B37" s="3"/>
      <c r="C37" s="3"/>
      <c r="D37" s="4"/>
      <c r="E37" s="61"/>
      <c r="F37" s="4"/>
      <c r="G37" s="4"/>
      <c r="H37" s="68"/>
      <c r="I37" s="68"/>
      <c r="J37" s="61"/>
      <c r="K37" s="68"/>
    </row>
    <row r="38" spans="1:11" ht="129">
      <c r="A38" s="123" t="s">
        <v>81</v>
      </c>
      <c r="B38" s="35" t="s">
        <v>82</v>
      </c>
      <c r="C38" s="35" t="s">
        <v>83</v>
      </c>
      <c r="D38" s="29">
        <v>2</v>
      </c>
      <c r="E38" s="55">
        <v>1</v>
      </c>
      <c r="F38" s="63">
        <f>D38*E38</f>
        <v>2</v>
      </c>
      <c r="G38" s="73"/>
      <c r="H38" s="97" t="s">
        <v>84</v>
      </c>
      <c r="I38" s="98"/>
      <c r="J38" s="83">
        <v>45264</v>
      </c>
      <c r="K38" s="57" t="s">
        <v>19</v>
      </c>
    </row>
    <row r="39" spans="1:11" ht="146.25">
      <c r="A39" s="124"/>
      <c r="B39" s="36" t="s">
        <v>85</v>
      </c>
      <c r="C39" s="35" t="s">
        <v>83</v>
      </c>
      <c r="D39" s="31">
        <v>2</v>
      </c>
      <c r="E39" s="55">
        <v>0.5</v>
      </c>
      <c r="F39" s="63">
        <f t="shared" ref="F39:F62" si="3">D39*E39</f>
        <v>1</v>
      </c>
      <c r="G39" s="73"/>
      <c r="H39" s="97" t="s">
        <v>86</v>
      </c>
      <c r="I39" s="98"/>
      <c r="J39" s="83">
        <v>45264</v>
      </c>
      <c r="K39" s="57" t="s">
        <v>19</v>
      </c>
    </row>
    <row r="40" spans="1:11" ht="146.25">
      <c r="A40" s="124"/>
      <c r="B40" s="36" t="s">
        <v>87</v>
      </c>
      <c r="C40" s="35" t="s">
        <v>83</v>
      </c>
      <c r="D40" s="37">
        <v>2</v>
      </c>
      <c r="E40" s="55">
        <v>0.5</v>
      </c>
      <c r="F40" s="63">
        <f t="shared" si="3"/>
        <v>1</v>
      </c>
      <c r="G40" s="73"/>
      <c r="H40" s="97" t="s">
        <v>86</v>
      </c>
      <c r="I40" s="98"/>
      <c r="J40" s="83">
        <v>45264</v>
      </c>
      <c r="K40" s="57" t="s">
        <v>19</v>
      </c>
    </row>
    <row r="41" spans="1:11" ht="129">
      <c r="A41" s="124"/>
      <c r="B41" s="36" t="s">
        <v>88</v>
      </c>
      <c r="C41" s="35" t="s">
        <v>83</v>
      </c>
      <c r="D41" s="37">
        <v>2</v>
      </c>
      <c r="E41" s="86">
        <v>0.75</v>
      </c>
      <c r="F41" s="63">
        <f t="shared" si="3"/>
        <v>1.5</v>
      </c>
      <c r="G41" s="73"/>
      <c r="H41" s="97" t="s">
        <v>89</v>
      </c>
      <c r="I41" s="98"/>
      <c r="J41" s="83">
        <v>45264</v>
      </c>
      <c r="K41" s="57" t="s">
        <v>19</v>
      </c>
    </row>
    <row r="42" spans="1:11" ht="129">
      <c r="A42" s="124"/>
      <c r="B42" s="36" t="s">
        <v>90</v>
      </c>
      <c r="C42" s="35" t="s">
        <v>83</v>
      </c>
      <c r="D42" s="31">
        <v>2</v>
      </c>
      <c r="E42" s="55">
        <v>1</v>
      </c>
      <c r="F42" s="63">
        <f t="shared" si="3"/>
        <v>2</v>
      </c>
      <c r="G42" s="73"/>
      <c r="H42" s="97" t="s">
        <v>89</v>
      </c>
      <c r="I42" s="98"/>
      <c r="J42" s="83">
        <v>45264</v>
      </c>
      <c r="K42" s="57" t="s">
        <v>19</v>
      </c>
    </row>
    <row r="43" spans="1:11" ht="48.75">
      <c r="A43" s="124"/>
      <c r="B43" s="35" t="s">
        <v>91</v>
      </c>
      <c r="C43" s="35" t="s">
        <v>92</v>
      </c>
      <c r="D43" s="31">
        <v>2</v>
      </c>
      <c r="E43" s="55">
        <v>1</v>
      </c>
      <c r="F43" s="63">
        <f t="shared" si="3"/>
        <v>2</v>
      </c>
      <c r="G43" s="73"/>
      <c r="H43" s="97" t="s">
        <v>89</v>
      </c>
      <c r="I43" s="98"/>
      <c r="J43" s="83">
        <v>45264</v>
      </c>
      <c r="K43" s="57" t="s">
        <v>19</v>
      </c>
    </row>
    <row r="44" spans="1:11" ht="129">
      <c r="A44" s="124"/>
      <c r="B44" s="36" t="s">
        <v>93</v>
      </c>
      <c r="C44" s="35" t="s">
        <v>83</v>
      </c>
      <c r="D44" s="31">
        <v>2</v>
      </c>
      <c r="E44" s="55">
        <v>1</v>
      </c>
      <c r="F44" s="63">
        <f t="shared" si="3"/>
        <v>2</v>
      </c>
      <c r="G44" s="73"/>
      <c r="H44" s="97" t="s">
        <v>94</v>
      </c>
      <c r="I44" s="98"/>
      <c r="J44" s="83">
        <v>45264</v>
      </c>
      <c r="K44" s="57" t="s">
        <v>19</v>
      </c>
    </row>
    <row r="45" spans="1:11" ht="129">
      <c r="A45" s="124"/>
      <c r="B45" s="35" t="s">
        <v>95</v>
      </c>
      <c r="C45" s="35" t="s">
        <v>83</v>
      </c>
      <c r="D45" s="31">
        <v>2</v>
      </c>
      <c r="E45" s="55">
        <v>0.75</v>
      </c>
      <c r="F45" s="63">
        <f t="shared" si="3"/>
        <v>1.5</v>
      </c>
      <c r="G45" s="73"/>
      <c r="H45" s="97" t="s">
        <v>94</v>
      </c>
      <c r="I45" s="98"/>
      <c r="J45" s="83">
        <v>45264</v>
      </c>
      <c r="K45" s="57" t="s">
        <v>96</v>
      </c>
    </row>
    <row r="46" spans="1:11" ht="129">
      <c r="A46" s="124"/>
      <c r="B46" s="36" t="s">
        <v>97</v>
      </c>
      <c r="C46" s="35" t="s">
        <v>83</v>
      </c>
      <c r="D46" s="31">
        <v>2</v>
      </c>
      <c r="E46" s="86">
        <v>0.25</v>
      </c>
      <c r="F46" s="63">
        <f t="shared" si="3"/>
        <v>0.5</v>
      </c>
      <c r="G46" s="73"/>
      <c r="H46" s="97" t="s">
        <v>98</v>
      </c>
      <c r="I46" s="98"/>
      <c r="J46" s="83">
        <v>45264</v>
      </c>
      <c r="K46" s="57" t="s">
        <v>19</v>
      </c>
    </row>
    <row r="47" spans="1:11" ht="146.25">
      <c r="A47" s="124"/>
      <c r="B47" s="36" t="s">
        <v>99</v>
      </c>
      <c r="C47" s="35" t="s">
        <v>83</v>
      </c>
      <c r="D47" s="31">
        <v>2</v>
      </c>
      <c r="E47" s="85">
        <v>0.75</v>
      </c>
      <c r="F47" s="63">
        <f t="shared" si="3"/>
        <v>1.5</v>
      </c>
      <c r="G47" s="73"/>
      <c r="H47" s="103" t="s">
        <v>89</v>
      </c>
      <c r="I47" s="104"/>
      <c r="J47" s="83">
        <v>45264</v>
      </c>
      <c r="K47" s="57" t="s">
        <v>96</v>
      </c>
    </row>
    <row r="48" spans="1:11" ht="129">
      <c r="A48" s="124"/>
      <c r="B48" s="36" t="s">
        <v>100</v>
      </c>
      <c r="C48" s="35" t="s">
        <v>83</v>
      </c>
      <c r="D48" s="31">
        <v>2</v>
      </c>
      <c r="E48" s="85">
        <v>0.75</v>
      </c>
      <c r="F48" s="63">
        <f t="shared" si="3"/>
        <v>1.5</v>
      </c>
      <c r="G48" s="73"/>
      <c r="H48" s="105" t="s">
        <v>89</v>
      </c>
      <c r="I48" s="106"/>
      <c r="J48" s="83">
        <v>45264</v>
      </c>
      <c r="K48" s="57" t="s">
        <v>96</v>
      </c>
    </row>
    <row r="49" spans="1:11" ht="129">
      <c r="A49" s="124"/>
      <c r="B49" s="36" t="s">
        <v>101</v>
      </c>
      <c r="C49" s="35" t="s">
        <v>83</v>
      </c>
      <c r="D49" s="31">
        <v>2</v>
      </c>
      <c r="E49" s="55">
        <v>0.75</v>
      </c>
      <c r="F49" s="63">
        <f t="shared" si="3"/>
        <v>1.5</v>
      </c>
      <c r="G49" s="73"/>
      <c r="H49" s="97" t="s">
        <v>102</v>
      </c>
      <c r="I49" s="98"/>
      <c r="J49" s="83">
        <v>45264</v>
      </c>
      <c r="K49" s="57" t="s">
        <v>96</v>
      </c>
    </row>
    <row r="50" spans="1:11" ht="81">
      <c r="A50" s="124"/>
      <c r="B50" s="36" t="s">
        <v>103</v>
      </c>
      <c r="C50" s="36" t="s">
        <v>104</v>
      </c>
      <c r="D50" s="31">
        <v>2</v>
      </c>
      <c r="E50" s="55">
        <v>0.75</v>
      </c>
      <c r="F50" s="63">
        <f t="shared" si="3"/>
        <v>1.5</v>
      </c>
      <c r="G50" s="73"/>
      <c r="H50" s="97" t="s">
        <v>102</v>
      </c>
      <c r="I50" s="98"/>
      <c r="J50" s="83">
        <v>45264</v>
      </c>
      <c r="K50" s="57" t="s">
        <v>105</v>
      </c>
    </row>
    <row r="51" spans="1:11" ht="129">
      <c r="A51" s="124"/>
      <c r="B51" s="36" t="s">
        <v>106</v>
      </c>
      <c r="C51" s="35" t="s">
        <v>83</v>
      </c>
      <c r="D51" s="31">
        <v>2</v>
      </c>
      <c r="E51" s="55">
        <v>0.75</v>
      </c>
      <c r="F51" s="63">
        <f t="shared" si="3"/>
        <v>1.5</v>
      </c>
      <c r="G51" s="73"/>
      <c r="H51" s="97" t="s">
        <v>107</v>
      </c>
      <c r="I51" s="98"/>
      <c r="J51" s="83">
        <v>45264</v>
      </c>
      <c r="K51" s="57" t="s">
        <v>96</v>
      </c>
    </row>
    <row r="52" spans="1:11" ht="81">
      <c r="A52" s="124"/>
      <c r="B52" s="36" t="s">
        <v>108</v>
      </c>
      <c r="C52" s="36" t="s">
        <v>109</v>
      </c>
      <c r="D52" s="38">
        <v>2</v>
      </c>
      <c r="E52" s="55">
        <v>0.75</v>
      </c>
      <c r="F52" s="63">
        <f t="shared" si="3"/>
        <v>1.5</v>
      </c>
      <c r="G52" s="73"/>
      <c r="H52" s="97" t="s">
        <v>107</v>
      </c>
      <c r="I52" s="98"/>
      <c r="J52" s="83">
        <v>45264</v>
      </c>
      <c r="K52" s="57" t="s">
        <v>110</v>
      </c>
    </row>
    <row r="53" spans="1:11" ht="113.25">
      <c r="A53" s="124"/>
      <c r="B53" s="36" t="s">
        <v>111</v>
      </c>
      <c r="C53" s="36" t="s">
        <v>112</v>
      </c>
      <c r="D53" s="20">
        <v>2</v>
      </c>
      <c r="E53" s="55">
        <v>0.5</v>
      </c>
      <c r="F53" s="63">
        <f t="shared" si="3"/>
        <v>1</v>
      </c>
      <c r="G53" s="73"/>
      <c r="H53" s="95" t="s">
        <v>113</v>
      </c>
      <c r="I53" s="96"/>
      <c r="J53" s="83">
        <v>45264</v>
      </c>
      <c r="K53" s="57"/>
    </row>
    <row r="54" spans="1:11" ht="129">
      <c r="A54" s="124"/>
      <c r="B54" s="36" t="s">
        <v>114</v>
      </c>
      <c r="C54" s="35" t="s">
        <v>83</v>
      </c>
      <c r="D54" s="37">
        <v>2</v>
      </c>
      <c r="E54" s="86">
        <v>0.25</v>
      </c>
      <c r="F54" s="63">
        <f t="shared" si="3"/>
        <v>0.5</v>
      </c>
      <c r="G54" s="73"/>
      <c r="H54" s="97" t="s">
        <v>115</v>
      </c>
      <c r="I54" s="98"/>
      <c r="J54" s="83">
        <v>45264</v>
      </c>
      <c r="K54" s="57"/>
    </row>
    <row r="55" spans="1:11" ht="129">
      <c r="A55" s="124"/>
      <c r="B55" s="36" t="s">
        <v>116</v>
      </c>
      <c r="C55" s="35" t="s">
        <v>83</v>
      </c>
      <c r="D55" s="31">
        <v>2</v>
      </c>
      <c r="E55" s="86">
        <v>0</v>
      </c>
      <c r="F55" s="63">
        <f t="shared" si="3"/>
        <v>0</v>
      </c>
      <c r="G55" s="73"/>
      <c r="H55" s="101" t="s">
        <v>19</v>
      </c>
      <c r="I55" s="102"/>
      <c r="J55" s="57" t="s">
        <v>19</v>
      </c>
      <c r="K55" s="57" t="s">
        <v>19</v>
      </c>
    </row>
    <row r="56" spans="1:11" ht="81">
      <c r="A56" s="124"/>
      <c r="B56" s="36" t="s">
        <v>117</v>
      </c>
      <c r="C56" s="36" t="s">
        <v>118</v>
      </c>
      <c r="D56" s="31">
        <v>2</v>
      </c>
      <c r="E56" s="86">
        <v>0</v>
      </c>
      <c r="F56" s="63">
        <f t="shared" si="3"/>
        <v>0</v>
      </c>
      <c r="G56" s="73"/>
      <c r="H56" s="101" t="s">
        <v>19</v>
      </c>
      <c r="I56" s="102"/>
      <c r="J56" s="57" t="s">
        <v>19</v>
      </c>
      <c r="K56" s="57" t="s">
        <v>19</v>
      </c>
    </row>
    <row r="57" spans="1:11" ht="81">
      <c r="A57" s="124"/>
      <c r="B57" s="36" t="s">
        <v>119</v>
      </c>
      <c r="C57" s="36" t="s">
        <v>120</v>
      </c>
      <c r="D57" s="31">
        <v>2</v>
      </c>
      <c r="E57" s="86">
        <v>0.25</v>
      </c>
      <c r="F57" s="63">
        <f t="shared" si="3"/>
        <v>0.5</v>
      </c>
      <c r="G57" s="73"/>
      <c r="H57" s="97" t="s">
        <v>102</v>
      </c>
      <c r="I57" s="98"/>
      <c r="J57" s="83">
        <v>45282</v>
      </c>
      <c r="K57" s="57" t="s">
        <v>19</v>
      </c>
    </row>
    <row r="58" spans="1:11" ht="81">
      <c r="A58" s="124"/>
      <c r="B58" s="36" t="s">
        <v>121</v>
      </c>
      <c r="C58" s="36" t="s">
        <v>122</v>
      </c>
      <c r="D58" s="31">
        <v>2</v>
      </c>
      <c r="E58" s="55">
        <v>0.5</v>
      </c>
      <c r="F58" s="63">
        <f t="shared" si="3"/>
        <v>1</v>
      </c>
      <c r="G58" s="73"/>
      <c r="H58" s="97" t="s">
        <v>123</v>
      </c>
      <c r="I58" s="98"/>
      <c r="J58" s="83">
        <v>45264</v>
      </c>
      <c r="K58" s="57" t="s">
        <v>124</v>
      </c>
    </row>
    <row r="59" spans="1:11" ht="113.25">
      <c r="A59" s="124"/>
      <c r="B59" s="36" t="s">
        <v>125</v>
      </c>
      <c r="C59" s="36" t="s">
        <v>126</v>
      </c>
      <c r="D59" s="31">
        <v>2</v>
      </c>
      <c r="E59" s="55">
        <v>0.25</v>
      </c>
      <c r="F59" s="63">
        <f t="shared" si="3"/>
        <v>0.5</v>
      </c>
      <c r="G59" s="73"/>
      <c r="H59" s="97" t="s">
        <v>123</v>
      </c>
      <c r="I59" s="98"/>
      <c r="J59" s="83">
        <v>45264</v>
      </c>
      <c r="K59" s="57" t="s">
        <v>124</v>
      </c>
    </row>
    <row r="60" spans="1:11" ht="152.25" customHeight="1">
      <c r="A60" s="124"/>
      <c r="B60" s="36" t="s">
        <v>127</v>
      </c>
      <c r="C60" s="36" t="s">
        <v>15</v>
      </c>
      <c r="D60" s="31">
        <v>1</v>
      </c>
      <c r="E60" s="55">
        <v>1</v>
      </c>
      <c r="F60" s="63">
        <f t="shared" si="3"/>
        <v>1</v>
      </c>
      <c r="G60" s="73"/>
      <c r="H60" s="97" t="s">
        <v>128</v>
      </c>
      <c r="I60" s="98"/>
      <c r="J60" s="83">
        <v>45264</v>
      </c>
      <c r="K60" s="57" t="s">
        <v>19</v>
      </c>
    </row>
    <row r="61" spans="1:11" ht="137.25" customHeight="1">
      <c r="A61" s="124"/>
      <c r="B61" s="36" t="s">
        <v>129</v>
      </c>
      <c r="C61" s="36" t="s">
        <v>15</v>
      </c>
      <c r="D61" s="31">
        <v>1</v>
      </c>
      <c r="E61" s="55">
        <v>1</v>
      </c>
      <c r="F61" s="63">
        <f t="shared" si="3"/>
        <v>1</v>
      </c>
      <c r="G61" s="73"/>
      <c r="H61" s="97" t="s">
        <v>130</v>
      </c>
      <c r="I61" s="98"/>
      <c r="J61" s="83">
        <v>45264</v>
      </c>
      <c r="K61" s="57" t="s">
        <v>19</v>
      </c>
    </row>
    <row r="62" spans="1:11" ht="137.25" customHeight="1">
      <c r="A62" s="125"/>
      <c r="B62" s="36" t="s">
        <v>131</v>
      </c>
      <c r="C62" s="36" t="s">
        <v>15</v>
      </c>
      <c r="D62" s="31">
        <v>1</v>
      </c>
      <c r="E62" s="86">
        <v>1</v>
      </c>
      <c r="F62" s="63">
        <f t="shared" si="3"/>
        <v>1</v>
      </c>
      <c r="G62" s="73"/>
      <c r="H62" s="97" t="s">
        <v>130</v>
      </c>
      <c r="I62" s="98"/>
      <c r="J62" s="83">
        <v>45264</v>
      </c>
      <c r="K62" s="83" t="s">
        <v>19</v>
      </c>
    </row>
    <row r="63" spans="1:11" ht="18.75">
      <c r="A63" s="12" t="s">
        <v>132</v>
      </c>
      <c r="B63" s="39"/>
      <c r="C63" s="39"/>
      <c r="D63" s="40">
        <f>SUM(D38:D62)</f>
        <v>47</v>
      </c>
      <c r="E63" s="76"/>
      <c r="F63" s="64">
        <f>SUM(F38:F62)</f>
        <v>29</v>
      </c>
      <c r="G63" s="65">
        <f>(F63*100)/D63</f>
        <v>61.702127659574465</v>
      </c>
      <c r="H63" s="69"/>
      <c r="I63" s="69"/>
      <c r="J63" s="60"/>
      <c r="K63" s="88"/>
    </row>
    <row r="64" spans="1:11" ht="6.75" customHeight="1">
      <c r="A64" s="2"/>
      <c r="B64" s="3"/>
      <c r="C64" s="3"/>
      <c r="D64" s="4"/>
      <c r="E64" s="61"/>
      <c r="F64" s="4"/>
      <c r="G64" s="4"/>
      <c r="H64" s="68"/>
      <c r="I64" s="68"/>
      <c r="J64" s="61"/>
      <c r="K64" s="68"/>
    </row>
    <row r="65" spans="1:11" ht="81">
      <c r="A65" s="107" t="s">
        <v>133</v>
      </c>
      <c r="B65" s="1" t="s">
        <v>134</v>
      </c>
      <c r="C65" s="1" t="s">
        <v>135</v>
      </c>
      <c r="D65" s="29">
        <v>1</v>
      </c>
      <c r="E65" s="55">
        <v>0.75</v>
      </c>
      <c r="F65" s="63">
        <f>D65*E65</f>
        <v>0.75</v>
      </c>
      <c r="G65" s="73"/>
      <c r="H65" s="97" t="s">
        <v>136</v>
      </c>
      <c r="I65" s="98"/>
      <c r="J65" s="83">
        <v>45264</v>
      </c>
      <c r="K65" s="57" t="s">
        <v>19</v>
      </c>
    </row>
    <row r="66" spans="1:11" ht="48.75">
      <c r="A66" s="108"/>
      <c r="B66" s="41" t="s">
        <v>137</v>
      </c>
      <c r="C66" s="41" t="s">
        <v>53</v>
      </c>
      <c r="D66" s="20">
        <v>1</v>
      </c>
      <c r="E66" s="55">
        <v>1</v>
      </c>
      <c r="F66" s="63">
        <f t="shared" ref="F66:F72" si="4">D66*E66</f>
        <v>1</v>
      </c>
      <c r="G66" s="73"/>
      <c r="H66" s="95" t="s">
        <v>138</v>
      </c>
      <c r="I66" s="96"/>
      <c r="J66" s="83">
        <v>45264</v>
      </c>
      <c r="K66" s="57" t="s">
        <v>139</v>
      </c>
    </row>
    <row r="67" spans="1:11" ht="32.25">
      <c r="A67" s="108"/>
      <c r="B67" s="1" t="s">
        <v>140</v>
      </c>
      <c r="C67" s="1" t="s">
        <v>53</v>
      </c>
      <c r="D67" s="11">
        <v>1</v>
      </c>
      <c r="E67" s="86">
        <v>1</v>
      </c>
      <c r="F67" s="63">
        <f t="shared" si="4"/>
        <v>1</v>
      </c>
      <c r="G67" s="73"/>
      <c r="H67" s="99" t="s">
        <v>141</v>
      </c>
      <c r="I67" s="100"/>
      <c r="J67" s="83">
        <v>45264</v>
      </c>
      <c r="K67" s="57" t="s">
        <v>19</v>
      </c>
    </row>
    <row r="68" spans="1:11" ht="45.75" customHeight="1">
      <c r="A68" s="108"/>
      <c r="B68" s="1" t="s">
        <v>142</v>
      </c>
      <c r="C68" s="42" t="s">
        <v>53</v>
      </c>
      <c r="D68" s="11">
        <v>1</v>
      </c>
      <c r="E68" s="55">
        <v>1</v>
      </c>
      <c r="F68" s="63">
        <f t="shared" si="4"/>
        <v>1</v>
      </c>
      <c r="G68" s="73"/>
      <c r="H68" s="95" t="s">
        <v>143</v>
      </c>
      <c r="I68" s="96"/>
      <c r="J68" s="83">
        <v>45264</v>
      </c>
      <c r="K68" s="57" t="s">
        <v>19</v>
      </c>
    </row>
    <row r="69" spans="1:11" ht="48.75">
      <c r="A69" s="108"/>
      <c r="B69" s="43" t="s">
        <v>144</v>
      </c>
      <c r="C69" s="43" t="s">
        <v>53</v>
      </c>
      <c r="D69" s="21">
        <v>1</v>
      </c>
      <c r="E69" s="55">
        <v>1</v>
      </c>
      <c r="F69" s="63">
        <f t="shared" si="4"/>
        <v>1</v>
      </c>
      <c r="G69" s="73"/>
      <c r="H69" s="95" t="s">
        <v>145</v>
      </c>
      <c r="I69" s="96"/>
      <c r="J69" s="83">
        <v>45264</v>
      </c>
      <c r="K69" s="57" t="s">
        <v>19</v>
      </c>
    </row>
    <row r="70" spans="1:11" ht="48.75">
      <c r="A70" s="108"/>
      <c r="B70" s="44" t="s">
        <v>146</v>
      </c>
      <c r="C70" s="44" t="s">
        <v>147</v>
      </c>
      <c r="D70" s="45">
        <v>2</v>
      </c>
      <c r="E70" s="85">
        <v>0.5</v>
      </c>
      <c r="F70" s="63">
        <f t="shared" si="4"/>
        <v>1</v>
      </c>
      <c r="G70" s="73"/>
      <c r="H70" s="97" t="s">
        <v>148</v>
      </c>
      <c r="I70" s="98"/>
      <c r="J70" s="83">
        <v>45282</v>
      </c>
      <c r="K70" s="91" t="s">
        <v>19</v>
      </c>
    </row>
    <row r="71" spans="1:11" ht="48.75">
      <c r="A71" s="108"/>
      <c r="B71" s="46" t="s">
        <v>149</v>
      </c>
      <c r="C71" s="46" t="s">
        <v>150</v>
      </c>
      <c r="D71" s="37">
        <v>2</v>
      </c>
      <c r="E71" s="85">
        <v>1</v>
      </c>
      <c r="F71" s="63">
        <f t="shared" si="4"/>
        <v>2</v>
      </c>
      <c r="G71" s="73"/>
      <c r="H71" s="97" t="s">
        <v>151</v>
      </c>
      <c r="I71" s="98"/>
      <c r="J71" s="83">
        <v>45282</v>
      </c>
      <c r="K71" s="57" t="s">
        <v>19</v>
      </c>
    </row>
    <row r="72" spans="1:11" ht="81">
      <c r="A72" s="109"/>
      <c r="B72" s="1" t="s">
        <v>152</v>
      </c>
      <c r="C72" s="1" t="s">
        <v>120</v>
      </c>
      <c r="D72" s="29">
        <v>2</v>
      </c>
      <c r="E72" s="85">
        <v>0.75</v>
      </c>
      <c r="F72" s="63">
        <f t="shared" si="4"/>
        <v>1.5</v>
      </c>
      <c r="G72" s="73"/>
      <c r="H72" s="97" t="s">
        <v>153</v>
      </c>
      <c r="I72" s="98"/>
      <c r="J72" s="83">
        <v>45264</v>
      </c>
      <c r="K72" s="57" t="s">
        <v>19</v>
      </c>
    </row>
    <row r="73" spans="1:11" ht="18.75">
      <c r="A73" s="47" t="s">
        <v>154</v>
      </c>
      <c r="B73" s="48"/>
      <c r="C73" s="48"/>
      <c r="D73" s="49">
        <f>SUM(D65:D72)</f>
        <v>11</v>
      </c>
      <c r="E73" s="76"/>
      <c r="F73" s="49">
        <f>SUM(F65:F72)</f>
        <v>9.25</v>
      </c>
      <c r="G73" s="62">
        <f>(F73*100)/D73</f>
        <v>84.090909090909093</v>
      </c>
      <c r="H73" s="70"/>
      <c r="I73" s="70"/>
      <c r="J73" s="66"/>
      <c r="K73" s="89"/>
    </row>
    <row r="74" spans="1:11" ht="9.75" customHeight="1">
      <c r="A74" s="2"/>
      <c r="B74" s="3"/>
      <c r="C74" s="3"/>
      <c r="D74" s="4"/>
      <c r="E74" s="4"/>
      <c r="F74" s="4"/>
      <c r="G74" s="4"/>
      <c r="H74" s="67"/>
      <c r="I74" s="67"/>
      <c r="J74" s="4"/>
      <c r="K74" s="67"/>
    </row>
    <row r="75" spans="1:11" ht="62.25">
      <c r="A75" s="50" t="s">
        <v>155</v>
      </c>
      <c r="B75" s="51">
        <f>(SUM(G73,G63,G36,G24,G11)*100)/500</f>
        <v>67.721190278004727</v>
      </c>
      <c r="C75" s="3"/>
      <c r="D75" s="4"/>
      <c r="E75" s="4"/>
      <c r="F75" s="4"/>
      <c r="G75" s="4"/>
      <c r="H75" s="67"/>
      <c r="I75" s="67"/>
      <c r="J75" s="67"/>
      <c r="K75" s="67"/>
    </row>
    <row r="76" spans="1:11">
      <c r="A76" s="52"/>
      <c r="B76" s="53"/>
      <c r="C76" s="3"/>
      <c r="D76" s="4"/>
    </row>
    <row r="77" spans="1:11">
      <c r="A77" s="52"/>
      <c r="B77" s="53"/>
      <c r="C77" s="3"/>
      <c r="D77" s="4"/>
    </row>
    <row r="78" spans="1:11">
      <c r="A78" s="52"/>
      <c r="B78" s="53"/>
      <c r="C78" s="3"/>
      <c r="D78" s="4"/>
    </row>
  </sheetData>
  <mergeCells count="58">
    <mergeCell ref="A65:A72"/>
    <mergeCell ref="E4:K4"/>
    <mergeCell ref="A1:K1"/>
    <mergeCell ref="A2:K2"/>
    <mergeCell ref="A4:D4"/>
    <mergeCell ref="A6:A10"/>
    <mergeCell ref="A13:A23"/>
    <mergeCell ref="A26:A35"/>
    <mergeCell ref="A36:B36"/>
    <mergeCell ref="A38:A62"/>
    <mergeCell ref="H5:I5"/>
    <mergeCell ref="H33:I33"/>
    <mergeCell ref="H6:I6"/>
    <mergeCell ref="H23:I23"/>
    <mergeCell ref="H20:I20"/>
    <mergeCell ref="H19:I19"/>
    <mergeCell ref="H26:I26"/>
    <mergeCell ref="H27:I27"/>
    <mergeCell ref="H28:I28"/>
    <mergeCell ref="H29:I29"/>
    <mergeCell ref="H30:I30"/>
    <mergeCell ref="H31:I31"/>
    <mergeCell ref="H32:I32"/>
    <mergeCell ref="H34:I34"/>
    <mergeCell ref="H35:I35"/>
    <mergeCell ref="H38:I38"/>
    <mergeCell ref="H39:I39"/>
    <mergeCell ref="H40:I40"/>
    <mergeCell ref="H41:I41"/>
    <mergeCell ref="H42:I42"/>
    <mergeCell ref="H43:I43"/>
    <mergeCell ref="H44:I44"/>
    <mergeCell ref="H45:I45"/>
    <mergeCell ref="H46:I46"/>
    <mergeCell ref="H47:I47"/>
    <mergeCell ref="H48:I48"/>
    <mergeCell ref="H49:I49"/>
    <mergeCell ref="H50:I50"/>
    <mergeCell ref="H51:I51"/>
    <mergeCell ref="H52:I52"/>
    <mergeCell ref="H53:I53"/>
    <mergeCell ref="H54:I54"/>
    <mergeCell ref="H55:I55"/>
    <mergeCell ref="H56:I56"/>
    <mergeCell ref="H58:I58"/>
    <mergeCell ref="H59:I59"/>
    <mergeCell ref="H57:I57"/>
    <mergeCell ref="H60:I60"/>
    <mergeCell ref="H61:I61"/>
    <mergeCell ref="H65:I65"/>
    <mergeCell ref="H66:I66"/>
    <mergeCell ref="H67:I67"/>
    <mergeCell ref="H68:I68"/>
    <mergeCell ref="H69:I69"/>
    <mergeCell ref="H62:I62"/>
    <mergeCell ref="H72:I72"/>
    <mergeCell ref="H71:I71"/>
    <mergeCell ref="H70:I70"/>
  </mergeCells>
  <hyperlinks>
    <hyperlink ref="H23" r:id="rId1" xr:uid="{B1A2BC91-F41F-4F8C-81A8-6ADC5626F503}"/>
    <hyperlink ref="H38" r:id="rId2" location="/folha-pagamento" xr:uid="{83588D7F-75A9-411D-8FA3-CC4A36BEE746}"/>
    <hyperlink ref="H39" r:id="rId3" location="/cms/31" xr:uid="{84C50FF8-2ADF-4507-95FF-0F3046598B66}"/>
    <hyperlink ref="H42" r:id="rId4" location="/receitas" xr:uid="{AAD4FBB5-A0EA-4F79-A7AE-624B78B4F52D}"/>
    <hyperlink ref="H43" r:id="rId5" location="/receitas" xr:uid="{4110A780-511A-47D7-9F7A-E10915B5E844}"/>
    <hyperlink ref="H44" r:id="rId6" location="/despesas" xr:uid="{2E2F61A6-F386-420A-A8E2-F2746AFEB6E9}"/>
    <hyperlink ref="H65" r:id="rId7" xr:uid="{53790B8C-815A-4EE6-B5A5-7F2755BB6A3D}"/>
    <hyperlink ref="H66" r:id="rId8" location="/cms/93" xr:uid="{936AEA5A-E736-458A-BA3A-A12B34726A5B}"/>
    <hyperlink ref="H53" r:id="rId9" location="/parcerias_mrosc" xr:uid="{BFDEA38B-041E-4D42-945C-DCA5E1C556EE}"/>
    <hyperlink ref="H60" r:id="rId10" location="/main/outras_informacoes/Presta%C3%A7%C3%A3o/RREO%20-%20Relatorio%20Resumido%20da%20Execucao%20Orcamentaria" xr:uid="{D662143B-107B-4FCD-B6FC-5B9BBFBF2900}"/>
    <hyperlink ref="H61" r:id="rId11" location="/main/outras_informacoes/Presta%C3%A7%C3%A3o/RGF%20-%20Relatorio%20de%20Gestao%20Fiscal" xr:uid="{190ACA16-3C27-4EE6-99AF-9EF2E0A1FC84}"/>
    <hyperlink ref="H26" r:id="rId12" location="/cms/15" xr:uid="{ED5F89F4-D080-47FF-8670-10ED90F8FE34}"/>
    <hyperlink ref="H27" r:id="rId13" xr:uid="{7CF5DC81-60A5-4686-9CDE-56DB42A5E4C1}"/>
    <hyperlink ref="H33" r:id="rId14" location="/main/outras_informacoes/Presta%C3%A7%C3%A3o/Relat%C3%B3rio%20de%20Presta%C3%A7%C3%A3o%20de%20Contas" xr:uid="{5911E305-5478-4A7B-B0E7-12AB247F96EB}"/>
    <hyperlink ref="H40" r:id="rId15" location="/cms/31" xr:uid="{F8F65E79-9D0D-491F-9B0F-78B0D2F092A8}"/>
    <hyperlink ref="H45" r:id="rId16" location="/despesas" xr:uid="{B9A7B0EA-860F-4600-9A4D-802DF66AF3F0}"/>
    <hyperlink ref="H47" r:id="rId17" location="/receitas" xr:uid="{D1FECD50-D1C4-498A-98BF-1A2E1A471345}"/>
    <hyperlink ref="H48" r:id="rId18" location="/receitas" xr:uid="{C62EF16E-363A-46DF-B364-9DA0B548385C}"/>
    <hyperlink ref="H49" r:id="rId19" location="/contratos/licitacoes-consulta" xr:uid="{C819AF63-3B27-4BF8-ABE8-BCB4DB06AE6F}"/>
    <hyperlink ref="H50" r:id="rId20" location="/contratos/licitacoes-consulta" xr:uid="{C5EFEECD-B7F5-41B7-8171-6490945C9DF4}"/>
    <hyperlink ref="H51" r:id="rId21" location="/contratos/contratos-consulta" xr:uid="{EDAD5AFE-C469-4ADE-A9B0-C2FB336D87DA}"/>
    <hyperlink ref="H52" r:id="rId22" location="/contratos/contratos-consulta" xr:uid="{8379A832-A13C-472C-9AEE-AF7EF8E3B429}"/>
    <hyperlink ref="H72" r:id="rId23" xr:uid="{81405C8D-6470-46B0-A0D9-B4E6C191EED8}"/>
    <hyperlink ref="H28" r:id="rId24" xr:uid="{FF599253-DAAB-4541-94FB-CB89F7F70780}"/>
    <hyperlink ref="H29" r:id="rId25" xr:uid="{57297ED9-9778-49E9-91B8-6BA58C04FC60}"/>
    <hyperlink ref="H30" r:id="rId26" xr:uid="{8DBE2863-EA7A-4D5C-99E8-9D64C6C85BCB}"/>
    <hyperlink ref="H32" r:id="rId27" xr:uid="{30F1F096-99A4-4D4F-9E6D-36EB3C88FDFA}"/>
    <hyperlink ref="H31" r:id="rId28" xr:uid="{EC604639-9361-4419-9D5E-B765CB7BFB43}"/>
    <hyperlink ref="H34" r:id="rId29" xr:uid="{4B2BE35F-E572-445F-9F01-AD034A44B73F}"/>
    <hyperlink ref="H35" r:id="rId30" xr:uid="{A7210DC7-0D7A-433C-B168-F588B854B4D7}"/>
    <hyperlink ref="H67" r:id="rId31" xr:uid="{F6FFBA0D-2BFE-45C2-AE1E-51C04DD7A732}"/>
    <hyperlink ref="H54" r:id="rId32" location="/cms/226" xr:uid="{D6C6AB4A-9A0E-4595-8B91-D00D72E838D4}"/>
    <hyperlink ref="H58" r:id="rId33" location="/cms/215" xr:uid="{3860791D-4DF3-4ABD-AB25-9C00AD0430DF}"/>
    <hyperlink ref="H59" r:id="rId34" location="/cms/215" xr:uid="{B34B3EC9-C8BD-4003-9576-B639667C307C}"/>
    <hyperlink ref="H68" r:id="rId35" xr:uid="{79196C3C-F5BA-406A-80BE-E0D0468922B0}"/>
    <hyperlink ref="H69" r:id="rId36" xr:uid="{928BDC99-71A1-416D-A5D4-AFB8EA278642}"/>
    <hyperlink ref="H6" r:id="rId37" display="http://pgm.niteroi.rj.gov.br/legislacao_pmn/2014/LEIS/3084_Disciplina_o-acesso_a_informacao_no_Municipio_de_Niteroi.pdf http://leismunicipa.is/eubcg" xr:uid="{72CEBA81-F52C-48AD-8FAD-2F7628828023}"/>
    <hyperlink ref="H13" r:id="rId38" xr:uid="{8688077C-0F7D-4613-BBB4-DBFDD69FFF95}"/>
    <hyperlink ref="H19" r:id="rId39" xr:uid="{489650A5-E8AA-4E78-A6A3-9C8E7DDA5CAC}"/>
    <hyperlink ref="I13" r:id="rId40" xr:uid="{F4F63FAA-F298-4FA3-94C7-D52FB439CB4D}"/>
    <hyperlink ref="I14" r:id="rId41" xr:uid="{943720BF-76F4-47E8-8716-E8148F75B571}"/>
    <hyperlink ref="I15" r:id="rId42" xr:uid="{B18AC43C-0E95-4FE4-8680-4300C2F3CFF7}"/>
    <hyperlink ref="I16" r:id="rId43" xr:uid="{20D97D87-01D3-48A8-9EF6-32A89349DDFB}"/>
    <hyperlink ref="I17" r:id="rId44" xr:uid="{3593F610-22DB-480E-BFAE-782F7956E06E}"/>
    <hyperlink ref="I18" r:id="rId45" xr:uid="{072E8432-FE03-470F-9B7D-EE3FD1931D0E}"/>
    <hyperlink ref="I22" r:id="rId46" xr:uid="{946DE749-0C5B-4724-9904-C7C1707C7110}"/>
    <hyperlink ref="H41:I41" r:id="rId47" location="/receitas" display="https://transparencia.niteroi.rj.gov.br/#/receitas" xr:uid="{2DE74EB8-B524-4F32-B2B7-83211FE2386E}"/>
    <hyperlink ref="H46:I46" r:id="rId48" location="/cms/199" display="https://transparencia.niteroi.rj.gov.br/#/cms/199" xr:uid="{38C2D978-CD82-45B6-88C0-C5491C5E3EA8}"/>
    <hyperlink ref="H57:I57" r:id="rId49" location="/contratos/licitacoes-consulta" display="https://transparencia.niteroi.rj.gov.br/#/contratos/licitacoes-consulta" xr:uid="{82336557-7DBE-431D-A6D4-6E55BDA7A847}"/>
    <hyperlink ref="H71:I71" r:id="rId50" location="/cms/219" display="https://transparencia.niteroi.rj.gov.br/#/cms/219" xr:uid="{1E1F0148-2099-4DEE-8163-7C459502D6B0}"/>
    <hyperlink ref="H70:I70" r:id="rId51" display="https://www.portalplanejamento.niteroi.rj.gov.br/" xr:uid="{27C48BDE-3CC4-456D-9947-2821EEC3F33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96184-72AD-4449-AEC3-8A45E0660703}">
  <dimension ref="A1:G12"/>
  <sheetViews>
    <sheetView workbookViewId="0">
      <selection activeCell="F9" sqref="F9"/>
    </sheetView>
  </sheetViews>
  <sheetFormatPr defaultRowHeight="15"/>
  <cols>
    <col min="1" max="7" width="14.28515625" customWidth="1"/>
  </cols>
  <sheetData>
    <row r="1" spans="1:7" ht="18.75">
      <c r="A1" s="133" t="s">
        <v>0</v>
      </c>
      <c r="B1" s="133"/>
      <c r="C1" s="133"/>
      <c r="D1" s="133"/>
      <c r="E1" s="133"/>
      <c r="F1" s="133"/>
      <c r="G1" s="133"/>
    </row>
    <row r="2" spans="1:7">
      <c r="A2" s="112" t="s">
        <v>1</v>
      </c>
      <c r="B2" s="112"/>
      <c r="C2" s="112"/>
      <c r="D2" s="112"/>
      <c r="E2" s="112"/>
      <c r="F2" s="112"/>
      <c r="G2" s="112"/>
    </row>
    <row r="3" spans="1:7">
      <c r="A3" s="130" t="s">
        <v>156</v>
      </c>
      <c r="B3" s="131"/>
      <c r="C3" s="131"/>
      <c r="D3" s="131"/>
      <c r="E3" s="131"/>
      <c r="F3" s="131"/>
      <c r="G3" s="131"/>
    </row>
    <row r="4" spans="1:7">
      <c r="A4" s="134" t="s">
        <v>157</v>
      </c>
      <c r="B4" s="134"/>
      <c r="C4" s="134"/>
      <c r="D4" s="134"/>
      <c r="E4" s="134"/>
      <c r="F4" s="134"/>
      <c r="G4" s="134"/>
    </row>
    <row r="5" spans="1:7">
      <c r="B5" s="78" t="s">
        <v>158</v>
      </c>
      <c r="C5" s="79" t="s">
        <v>159</v>
      </c>
      <c r="D5" s="80" t="s">
        <v>160</v>
      </c>
      <c r="E5" s="81" t="s">
        <v>161</v>
      </c>
      <c r="F5" s="82" t="s">
        <v>162</v>
      </c>
    </row>
    <row r="6" spans="1:7">
      <c r="B6" t="s">
        <v>163</v>
      </c>
      <c r="C6" t="s">
        <v>164</v>
      </c>
      <c r="D6" t="s">
        <v>165</v>
      </c>
      <c r="E6" t="s">
        <v>166</v>
      </c>
      <c r="F6" t="s">
        <v>167</v>
      </c>
    </row>
    <row r="7" spans="1:7" ht="3.75" customHeight="1"/>
    <row r="8" spans="1:7">
      <c r="A8" s="130" t="s">
        <v>168</v>
      </c>
      <c r="B8" s="131"/>
      <c r="C8" s="131"/>
      <c r="D8" s="131"/>
      <c r="E8" s="131"/>
      <c r="F8" s="131"/>
      <c r="G8" s="131"/>
    </row>
    <row r="9" spans="1:7" ht="28.5" customHeight="1">
      <c r="B9" s="132" t="s">
        <v>155</v>
      </c>
      <c r="C9" s="132"/>
      <c r="D9" s="132"/>
      <c r="E9" s="84">
        <f>GERAL!B75</f>
        <v>67.721190278004727</v>
      </c>
      <c r="F9" s="81" t="s">
        <v>161</v>
      </c>
    </row>
    <row r="11" spans="1:7">
      <c r="A11" s="130" t="s">
        <v>169</v>
      </c>
      <c r="B11" s="131"/>
      <c r="C11" s="131"/>
      <c r="D11" s="131"/>
      <c r="E11" s="131"/>
      <c r="F11" s="131"/>
      <c r="G11" s="131"/>
    </row>
    <row r="12" spans="1:7">
      <c r="B12" s="132" t="s">
        <v>155</v>
      </c>
      <c r="C12" s="132"/>
      <c r="D12" s="132"/>
      <c r="E12" s="84">
        <v>66.278477800000005</v>
      </c>
      <c r="F12" s="81" t="s">
        <v>161</v>
      </c>
    </row>
  </sheetData>
  <mergeCells count="8">
    <mergeCell ref="A11:G11"/>
    <mergeCell ref="B12:D12"/>
    <mergeCell ref="B9:D9"/>
    <mergeCell ref="A1:G1"/>
    <mergeCell ref="A2:G2"/>
    <mergeCell ref="A4:G4"/>
    <mergeCell ref="A3:G3"/>
    <mergeCell ref="A8:G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703B37445EFA3458C9746EB171BD985" ma:contentTypeVersion="14" ma:contentTypeDescription="Crie um novo documento." ma:contentTypeScope="" ma:versionID="af88275e000512e593d86b931116789e">
  <xsd:schema xmlns:xsd="http://www.w3.org/2001/XMLSchema" xmlns:xs="http://www.w3.org/2001/XMLSchema" xmlns:p="http://schemas.microsoft.com/office/2006/metadata/properties" xmlns:ns2="c105142c-b830-4380-a035-d27bc50a1671" xmlns:ns3="828de19e-b556-47c3-bff5-e2a1ff061fcc" targetNamespace="http://schemas.microsoft.com/office/2006/metadata/properties" ma:root="true" ma:fieldsID="01a3751b09b822324cb01fa424a13b21" ns2:_="" ns3:_="">
    <xsd:import namespace="c105142c-b830-4380-a035-d27bc50a1671"/>
    <xsd:import namespace="828de19e-b556-47c3-bff5-e2a1ff061fc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05142c-b830-4380-a035-d27bc50a16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Marcações de imagem" ma:readOnly="false" ma:fieldId="{5cf76f15-5ced-4ddc-b409-7134ff3c332f}" ma:taxonomyMulti="true" ma:sspId="ee6421aa-d9b0-4e3c-95a8-8135cba9e205"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28de19e-b556-47c3-bff5-e2a1ff061fcc" elementFormDefault="qualified">
    <xsd:import namespace="http://schemas.microsoft.com/office/2006/documentManagement/types"/>
    <xsd:import namespace="http://schemas.microsoft.com/office/infopath/2007/PartnerControls"/>
    <xsd:element name="SharedWithUsers" ma:index="15"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hes de Compartilhado Com" ma:internalName="SharedWithDetails" ma:readOnly="true">
      <xsd:simpleType>
        <xsd:restriction base="dms:Note">
          <xsd:maxLength value="255"/>
        </xsd:restriction>
      </xsd:simpleType>
    </xsd:element>
    <xsd:element name="TaxCatchAll" ma:index="19" nillable="true" ma:displayName="Taxonomy Catch All Column" ma:hidden="true" ma:list="{099f39e3-18b1-4467-849b-eb2d79b83fd0}" ma:internalName="TaxCatchAll" ma:showField="CatchAllData" ma:web="828de19e-b556-47c3-bff5-e2a1ff061f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c105142c-b830-4380-a035-d27bc50a1671" xsi:nil="true"/>
    <lcf76f155ced4ddcb4097134ff3c332f xmlns="c105142c-b830-4380-a035-d27bc50a1671">
      <Terms xmlns="http://schemas.microsoft.com/office/infopath/2007/PartnerControls"/>
    </lcf76f155ced4ddcb4097134ff3c332f>
    <TaxCatchAll xmlns="828de19e-b556-47c3-bff5-e2a1ff061fcc" xsi:nil="true"/>
    <SharedWithUsers xmlns="828de19e-b556-47c3-bff5-e2a1ff061fcc">
      <UserInfo>
        <DisplayName>Wesley Matheus de Oliveira</DisplayName>
        <AccountId>14</AccountId>
        <AccountType/>
      </UserInfo>
    </SharedWithUsers>
  </documentManagement>
</p:properties>
</file>

<file path=customXml/itemProps1.xml><?xml version="1.0" encoding="utf-8"?>
<ds:datastoreItem xmlns:ds="http://schemas.openxmlformats.org/officeDocument/2006/customXml" ds:itemID="{3C3BEF08-B84D-4C80-A305-943E50F2A98B}"/>
</file>

<file path=customXml/itemProps2.xml><?xml version="1.0" encoding="utf-8"?>
<ds:datastoreItem xmlns:ds="http://schemas.openxmlformats.org/officeDocument/2006/customXml" ds:itemID="{57E47B20-83E4-4DFD-AAB8-BB2CFA2711E0}"/>
</file>

<file path=customXml/itemProps3.xml><?xml version="1.0" encoding="utf-8"?>
<ds:datastoreItem xmlns:ds="http://schemas.openxmlformats.org/officeDocument/2006/customXml" ds:itemID="{F32BE8BD-4034-4FD7-B00E-05E39DD10AE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Alexa Mesquita de Oliveira</cp:lastModifiedBy>
  <cp:revision/>
  <dcterms:created xsi:type="dcterms:W3CDTF">2022-11-29T16:36:21Z</dcterms:created>
  <dcterms:modified xsi:type="dcterms:W3CDTF">2024-01-15T16:12:23Z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0x0101008703B37445EFA3458C9746EB171BD985</vt:lpwstr>
  </property>
  <property fmtid="{D5CDD505-2E9C-101B-9397-08002B2CF9AE}" pid="3" name="MediaServiceImageTags">
    <vt:lpwstr/>
  </property>
  <property fmtid="{D5CDD505-2E9C-101B-9397-08002B2CF9AE}" pid="4" name="xd_ProgID">
    <vt:lpwstr/>
  </property>
  <property fmtid="{D5CDD505-2E9C-101B-9397-08002B2CF9AE}" pid="5" name="_SourceUrl">
    <vt:lpwstr/>
  </property>
  <property fmtid="{D5CDD505-2E9C-101B-9397-08002B2CF9AE}" pid="6" name="_SharedFileIndex">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xd_Signature">
    <vt:bool>false</vt:bool>
  </property>
</Properties>
</file>